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ne\Dropbox\Dianne\School\Klas 4\Chemisch rekenen klas 4\"/>
    </mc:Choice>
  </mc:AlternateContent>
  <bookViews>
    <workbookView xWindow="0" yWindow="0" windowWidth="19200" windowHeight="7300"/>
  </bookViews>
  <sheets>
    <sheet name="Afstand" sheetId="2" r:id="rId1"/>
    <sheet name="Oppervlakte" sheetId="6" r:id="rId2"/>
    <sheet name="Volume zonder Liter" sheetId="7" r:id="rId3"/>
    <sheet name="Volume met Liter" sheetId="8" r:id="rId4"/>
  </sheets>
  <calcPr calcId="152511" calcMode="manual"/>
</workbook>
</file>

<file path=xl/calcChain.xml><?xml version="1.0" encoding="utf-8"?>
<calcChain xmlns="http://schemas.openxmlformats.org/spreadsheetml/2006/main">
  <c r="K25" i="8" l="1"/>
  <c r="S25" i="8" s="1"/>
  <c r="L25" i="8"/>
  <c r="M25" i="8"/>
  <c r="N25" i="8" s="1"/>
  <c r="P25" i="8"/>
  <c r="Q25" i="8" s="1"/>
  <c r="K26" i="8"/>
  <c r="V26" i="8" s="1"/>
  <c r="L26" i="8"/>
  <c r="M26" i="8"/>
  <c r="N26" i="8" s="1"/>
  <c r="P26" i="8"/>
  <c r="Q26" i="8" s="1"/>
  <c r="S26" i="8"/>
  <c r="K27" i="8"/>
  <c r="L27" i="8"/>
  <c r="M27" i="8"/>
  <c r="P27" i="8"/>
  <c r="Q27" i="8" s="1"/>
  <c r="S27" i="8"/>
  <c r="K28" i="8"/>
  <c r="V28" i="8" s="1"/>
  <c r="L28" i="8"/>
  <c r="M28" i="8"/>
  <c r="N28" i="8" s="1"/>
  <c r="P28" i="8"/>
  <c r="Q28" i="8" s="1"/>
  <c r="S28" i="8"/>
  <c r="K29" i="8"/>
  <c r="S29" i="8" s="1"/>
  <c r="L29" i="8"/>
  <c r="M29" i="8"/>
  <c r="N29" i="8" s="1"/>
  <c r="P29" i="8"/>
  <c r="Q29" i="8" s="1"/>
  <c r="K30" i="8"/>
  <c r="L30" i="8"/>
  <c r="M30" i="8"/>
  <c r="N30" i="8" s="1"/>
  <c r="P30" i="8"/>
  <c r="Q30" i="8" s="1"/>
  <c r="S30" i="8"/>
  <c r="K31" i="8"/>
  <c r="S31" i="8" s="1"/>
  <c r="L31" i="8"/>
  <c r="M31" i="8"/>
  <c r="N31" i="8" s="1"/>
  <c r="P31" i="8"/>
  <c r="Q31" i="8" s="1"/>
  <c r="K32" i="8"/>
  <c r="L32" i="8"/>
  <c r="M32" i="8"/>
  <c r="N32" i="8" s="1"/>
  <c r="P32" i="8"/>
  <c r="Q32" i="8" s="1"/>
  <c r="S32" i="8"/>
  <c r="K33" i="8"/>
  <c r="V33" i="8" s="1"/>
  <c r="L33" i="8"/>
  <c r="M33" i="8"/>
  <c r="N33" i="8" s="1"/>
  <c r="P33" i="8"/>
  <c r="Q33" i="8" s="1"/>
  <c r="C25" i="8"/>
  <c r="D25" i="8" s="1"/>
  <c r="C26" i="8"/>
  <c r="D26" i="8" s="1"/>
  <c r="C27" i="8"/>
  <c r="D27" i="8" s="1"/>
  <c r="C28" i="8"/>
  <c r="D28" i="8" s="1"/>
  <c r="C29" i="8"/>
  <c r="D29" i="8" s="1"/>
  <c r="C30" i="8"/>
  <c r="D30" i="8" s="1"/>
  <c r="C31" i="8"/>
  <c r="D31" i="8" s="1"/>
  <c r="C32" i="8"/>
  <c r="D32" i="8" s="1"/>
  <c r="C33" i="8"/>
  <c r="D33" i="8" s="1"/>
  <c r="C24" i="8"/>
  <c r="D24" i="8" s="1"/>
  <c r="M18" i="8"/>
  <c r="M17" i="8"/>
  <c r="M16" i="8"/>
  <c r="M15" i="8"/>
  <c r="M14" i="8"/>
  <c r="M13" i="8"/>
  <c r="M12" i="8"/>
  <c r="M11" i="8"/>
  <c r="A33" i="8"/>
  <c r="AV32" i="8"/>
  <c r="V32" i="8"/>
  <c r="A32" i="8"/>
  <c r="V31" i="8"/>
  <c r="A31" i="8"/>
  <c r="AV30" i="8"/>
  <c r="V30" i="8"/>
  <c r="A30" i="8"/>
  <c r="AV29" i="8"/>
  <c r="V29" i="8"/>
  <c r="A29" i="8"/>
  <c r="A28" i="8"/>
  <c r="V27" i="8"/>
  <c r="A27" i="8"/>
  <c r="AV26" i="8"/>
  <c r="A26" i="8"/>
  <c r="AM25" i="8"/>
  <c r="A25" i="8"/>
  <c r="P24" i="8"/>
  <c r="Q24" i="8" s="1"/>
  <c r="M24" i="8"/>
  <c r="O24" i="8" s="1"/>
  <c r="L24" i="8"/>
  <c r="K24" i="8"/>
  <c r="V24" i="8" s="1"/>
  <c r="A24" i="8"/>
  <c r="M10" i="8"/>
  <c r="M9" i="8"/>
  <c r="O31" i="8" s="1"/>
  <c r="M8" i="8"/>
  <c r="M7" i="8"/>
  <c r="M6" i="8"/>
  <c r="M5" i="8"/>
  <c r="M4" i="8"/>
  <c r="P25" i="7"/>
  <c r="M25" i="7"/>
  <c r="N25" i="7" s="1"/>
  <c r="L25" i="7"/>
  <c r="X25" i="7" s="1"/>
  <c r="K25" i="7"/>
  <c r="C25" i="7"/>
  <c r="D25" i="7" s="1"/>
  <c r="A25" i="7"/>
  <c r="P24" i="7"/>
  <c r="Q24" i="7" s="1"/>
  <c r="AZ24" i="7" s="1"/>
  <c r="M24" i="7"/>
  <c r="L24" i="7"/>
  <c r="K24" i="7"/>
  <c r="AM24" i="7" s="1"/>
  <c r="C24" i="7"/>
  <c r="D24" i="7" s="1"/>
  <c r="A24" i="7"/>
  <c r="P23" i="7"/>
  <c r="M23" i="7"/>
  <c r="N23" i="7" s="1"/>
  <c r="L23" i="7"/>
  <c r="X23" i="7" s="1"/>
  <c r="K23" i="7"/>
  <c r="C23" i="7"/>
  <c r="D23" i="7" s="1"/>
  <c r="A23" i="7"/>
  <c r="P22" i="7"/>
  <c r="M22" i="7"/>
  <c r="L22" i="7"/>
  <c r="K22" i="7"/>
  <c r="AM22" i="7" s="1"/>
  <c r="C22" i="7"/>
  <c r="D22" i="7" s="1"/>
  <c r="A22" i="7"/>
  <c r="P21" i="7"/>
  <c r="M21" i="7"/>
  <c r="N21" i="7" s="1"/>
  <c r="L21" i="7"/>
  <c r="X21" i="7" s="1"/>
  <c r="K21" i="7"/>
  <c r="C21" i="7"/>
  <c r="D21" i="7" s="1"/>
  <c r="A21" i="7"/>
  <c r="P20" i="7"/>
  <c r="M20" i="7"/>
  <c r="L20" i="7"/>
  <c r="K20" i="7"/>
  <c r="AM20" i="7" s="1"/>
  <c r="C20" i="7"/>
  <c r="D20" i="7" s="1"/>
  <c r="A20" i="7"/>
  <c r="P19" i="7"/>
  <c r="M19" i="7"/>
  <c r="N19" i="7" s="1"/>
  <c r="Y19" i="7" s="1"/>
  <c r="L19" i="7"/>
  <c r="X19" i="7" s="1"/>
  <c r="K19" i="7"/>
  <c r="S19" i="7" s="1"/>
  <c r="AA19" i="7" s="1"/>
  <c r="C19" i="7"/>
  <c r="D19" i="7" s="1"/>
  <c r="A19" i="7"/>
  <c r="P18" i="7"/>
  <c r="M18" i="7"/>
  <c r="N18" i="7" s="1"/>
  <c r="AW18" i="7" s="1"/>
  <c r="L18" i="7"/>
  <c r="K18" i="7"/>
  <c r="AM18" i="7" s="1"/>
  <c r="C18" i="7"/>
  <c r="D18" i="7" s="1"/>
  <c r="A18" i="7"/>
  <c r="P17" i="7"/>
  <c r="M17" i="7"/>
  <c r="N17" i="7" s="1"/>
  <c r="Y17" i="7" s="1"/>
  <c r="L17" i="7"/>
  <c r="X17" i="7" s="1"/>
  <c r="K17" i="7"/>
  <c r="AM17" i="7" s="1"/>
  <c r="C17" i="7"/>
  <c r="D17" i="7" s="1"/>
  <c r="A17" i="7"/>
  <c r="P16" i="7"/>
  <c r="M16" i="7"/>
  <c r="L16" i="7"/>
  <c r="K16" i="7"/>
  <c r="AM16" i="7" s="1"/>
  <c r="C16" i="7"/>
  <c r="D16" i="7" s="1"/>
  <c r="A16" i="7"/>
  <c r="M10" i="7"/>
  <c r="M9" i="7"/>
  <c r="M8" i="7"/>
  <c r="M7" i="7"/>
  <c r="M6" i="7"/>
  <c r="M5" i="7"/>
  <c r="M4" i="7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16" i="6"/>
  <c r="D16" i="6" s="1"/>
  <c r="P25" i="6"/>
  <c r="Q25" i="6" s="1"/>
  <c r="M25" i="6"/>
  <c r="N25" i="6" s="1"/>
  <c r="AP25" i="6" s="1"/>
  <c r="L25" i="6"/>
  <c r="X25" i="6" s="1"/>
  <c r="K25" i="6"/>
  <c r="AM25" i="6" s="1"/>
  <c r="B25" i="6"/>
  <c r="A25" i="6"/>
  <c r="P24" i="6"/>
  <c r="M24" i="6"/>
  <c r="N24" i="6" s="1"/>
  <c r="Y24" i="6" s="1"/>
  <c r="L24" i="6"/>
  <c r="X24" i="6" s="1"/>
  <c r="K24" i="6"/>
  <c r="AM24" i="6" s="1"/>
  <c r="B24" i="6"/>
  <c r="A24" i="6"/>
  <c r="P23" i="6"/>
  <c r="M23" i="6"/>
  <c r="N23" i="6" s="1"/>
  <c r="AP23" i="6" s="1"/>
  <c r="L23" i="6"/>
  <c r="X23" i="6" s="1"/>
  <c r="K23" i="6"/>
  <c r="AM23" i="6" s="1"/>
  <c r="B23" i="6"/>
  <c r="A23" i="6"/>
  <c r="P22" i="6"/>
  <c r="M22" i="6"/>
  <c r="N22" i="6" s="1"/>
  <c r="L22" i="6"/>
  <c r="X22" i="6" s="1"/>
  <c r="K22" i="6"/>
  <c r="AM22" i="6" s="1"/>
  <c r="B22" i="6"/>
  <c r="A22" i="6"/>
  <c r="P21" i="6"/>
  <c r="M21" i="6"/>
  <c r="N21" i="6" s="1"/>
  <c r="AP21" i="6" s="1"/>
  <c r="L21" i="6"/>
  <c r="AO21" i="6" s="1"/>
  <c r="K21" i="6"/>
  <c r="AM21" i="6" s="1"/>
  <c r="B21" i="6"/>
  <c r="A21" i="6"/>
  <c r="P20" i="6"/>
  <c r="M20" i="6"/>
  <c r="N20" i="6" s="1"/>
  <c r="AY20" i="6" s="1"/>
  <c r="L20" i="6"/>
  <c r="X20" i="6" s="1"/>
  <c r="K20" i="6"/>
  <c r="AM20" i="6" s="1"/>
  <c r="B20" i="6"/>
  <c r="A20" i="6"/>
  <c r="P19" i="6"/>
  <c r="Q19" i="6" s="1"/>
  <c r="BB19" i="6" s="1"/>
  <c r="M19" i="6"/>
  <c r="L19" i="6"/>
  <c r="AO19" i="6" s="1"/>
  <c r="K19" i="6"/>
  <c r="AM19" i="6" s="1"/>
  <c r="B19" i="6"/>
  <c r="A19" i="6"/>
  <c r="P18" i="6"/>
  <c r="M18" i="6"/>
  <c r="N18" i="6" s="1"/>
  <c r="AY18" i="6" s="1"/>
  <c r="L18" i="6"/>
  <c r="X18" i="6" s="1"/>
  <c r="K18" i="6"/>
  <c r="AM18" i="6" s="1"/>
  <c r="B18" i="6"/>
  <c r="A18" i="6"/>
  <c r="P17" i="6"/>
  <c r="Q17" i="6" s="1"/>
  <c r="BB17" i="6" s="1"/>
  <c r="M17" i="6"/>
  <c r="L17" i="6"/>
  <c r="AO17" i="6" s="1"/>
  <c r="K17" i="6"/>
  <c r="AM17" i="6" s="1"/>
  <c r="B17" i="6"/>
  <c r="A17" i="6"/>
  <c r="P16" i="6"/>
  <c r="M16" i="6"/>
  <c r="N16" i="6" s="1"/>
  <c r="AP16" i="6" s="1"/>
  <c r="L16" i="6"/>
  <c r="X16" i="6" s="1"/>
  <c r="K16" i="6"/>
  <c r="AM16" i="6" s="1"/>
  <c r="B16" i="6"/>
  <c r="A16" i="6"/>
  <c r="M10" i="6"/>
  <c r="M9" i="6"/>
  <c r="M8" i="6"/>
  <c r="M7" i="6"/>
  <c r="M6" i="6"/>
  <c r="M5" i="6"/>
  <c r="M4" i="6"/>
  <c r="K19" i="2"/>
  <c r="V19" i="2" s="1"/>
  <c r="L19" i="2"/>
  <c r="X19" i="2" s="1"/>
  <c r="M19" i="2"/>
  <c r="N19" i="2" s="1"/>
  <c r="P19" i="2"/>
  <c r="K20" i="2"/>
  <c r="V20" i="2" s="1"/>
  <c r="L20" i="2"/>
  <c r="X20" i="2" s="1"/>
  <c r="M20" i="2"/>
  <c r="N20" i="2" s="1"/>
  <c r="P20" i="2"/>
  <c r="K21" i="2"/>
  <c r="L21" i="2"/>
  <c r="X21" i="2" s="1"/>
  <c r="M21" i="2"/>
  <c r="N21" i="2" s="1"/>
  <c r="AY21" i="2" s="1"/>
  <c r="P21" i="2"/>
  <c r="K22" i="2"/>
  <c r="V22" i="2" s="1"/>
  <c r="L22" i="2"/>
  <c r="X22" i="2" s="1"/>
  <c r="M22" i="2"/>
  <c r="N22" i="2" s="1"/>
  <c r="AY22" i="2" s="1"/>
  <c r="P22" i="2"/>
  <c r="K23" i="2"/>
  <c r="V23" i="2" s="1"/>
  <c r="L23" i="2"/>
  <c r="X23" i="2" s="1"/>
  <c r="M23" i="2"/>
  <c r="N23" i="2" s="1"/>
  <c r="P23" i="2"/>
  <c r="K24" i="2"/>
  <c r="V24" i="2" s="1"/>
  <c r="L24" i="2"/>
  <c r="X24" i="2" s="1"/>
  <c r="M24" i="2"/>
  <c r="N24" i="2" s="1"/>
  <c r="P24" i="2"/>
  <c r="K25" i="2"/>
  <c r="V25" i="2" s="1"/>
  <c r="L25" i="2"/>
  <c r="X25" i="2" s="1"/>
  <c r="M25" i="2"/>
  <c r="N25" i="2" s="1"/>
  <c r="P25" i="2"/>
  <c r="Q25" i="2" s="1"/>
  <c r="AD25" i="2" s="1"/>
  <c r="K26" i="2"/>
  <c r="V26" i="2" s="1"/>
  <c r="L26" i="2"/>
  <c r="X26" i="2" s="1"/>
  <c r="M26" i="2"/>
  <c r="N26" i="2" s="1"/>
  <c r="P26" i="2"/>
  <c r="Q26" i="2" s="1"/>
  <c r="AD26" i="2" s="1"/>
  <c r="K27" i="2"/>
  <c r="V27" i="2" s="1"/>
  <c r="L27" i="2"/>
  <c r="X27" i="2" s="1"/>
  <c r="M27" i="2"/>
  <c r="N27" i="2" s="1"/>
  <c r="P27" i="2"/>
  <c r="P18" i="2"/>
  <c r="M18" i="2"/>
  <c r="L18" i="2"/>
  <c r="X18" i="2" s="1"/>
  <c r="K18" i="2"/>
  <c r="S18" i="2" s="1"/>
  <c r="AA18" i="2" s="1"/>
  <c r="A19" i="2"/>
  <c r="B19" i="2"/>
  <c r="C19" i="2"/>
  <c r="D19" i="2" s="1"/>
  <c r="A20" i="2"/>
  <c r="B20" i="2"/>
  <c r="C20" i="2"/>
  <c r="D20" i="2" s="1"/>
  <c r="A21" i="2"/>
  <c r="B21" i="2"/>
  <c r="C21" i="2"/>
  <c r="D21" i="2" s="1"/>
  <c r="A22" i="2"/>
  <c r="B22" i="2"/>
  <c r="C22" i="2"/>
  <c r="D22" i="2" s="1"/>
  <c r="A23" i="2"/>
  <c r="B23" i="2"/>
  <c r="C23" i="2"/>
  <c r="D23" i="2" s="1"/>
  <c r="A24" i="2"/>
  <c r="B24" i="2"/>
  <c r="C24" i="2"/>
  <c r="D24" i="2" s="1"/>
  <c r="A25" i="2"/>
  <c r="B25" i="2"/>
  <c r="C25" i="2"/>
  <c r="D25" i="2" s="1"/>
  <c r="A26" i="2"/>
  <c r="B26" i="2"/>
  <c r="C26" i="2"/>
  <c r="D26" i="2" s="1"/>
  <c r="A27" i="2"/>
  <c r="B27" i="2"/>
  <c r="C27" i="2"/>
  <c r="D27" i="2" s="1"/>
  <c r="C18" i="2"/>
  <c r="D18" i="2" s="1"/>
  <c r="B18" i="2"/>
  <c r="A18" i="2"/>
  <c r="Q27" i="2"/>
  <c r="AD27" i="2" s="1"/>
  <c r="M12" i="2"/>
  <c r="M11" i="2"/>
  <c r="M10" i="2"/>
  <c r="M9" i="2"/>
  <c r="M5" i="2"/>
  <c r="M6" i="2"/>
  <c r="M7" i="2"/>
  <c r="M8" i="2"/>
  <c r="M4" i="2"/>
  <c r="R23" i="6" l="1"/>
  <c r="AV28" i="8"/>
  <c r="R24" i="7"/>
  <c r="O27" i="8"/>
  <c r="R21" i="7"/>
  <c r="R23" i="7"/>
  <c r="R20" i="6"/>
  <c r="R22" i="6"/>
  <c r="O33" i="8"/>
  <c r="O25" i="8"/>
  <c r="R24" i="8"/>
  <c r="T24" i="8" s="1"/>
  <c r="R29" i="8"/>
  <c r="N27" i="8"/>
  <c r="R33" i="8"/>
  <c r="R25" i="8"/>
  <c r="AV25" i="8"/>
  <c r="N24" i="8"/>
  <c r="S33" i="8"/>
  <c r="R27" i="8"/>
  <c r="O29" i="8"/>
  <c r="R31" i="8"/>
  <c r="T31" i="8" s="1"/>
  <c r="O32" i="8"/>
  <c r="O30" i="8"/>
  <c r="O28" i="8"/>
  <c r="O26" i="8"/>
  <c r="R32" i="8"/>
  <c r="R30" i="8"/>
  <c r="R28" i="8"/>
  <c r="R26" i="8"/>
  <c r="AV31" i="8"/>
  <c r="AV24" i="8"/>
  <c r="V25" i="8"/>
  <c r="AV27" i="8"/>
  <c r="AZ25" i="8"/>
  <c r="AS25" i="8"/>
  <c r="AJ25" i="8"/>
  <c r="AD25" i="8"/>
  <c r="AZ28" i="8"/>
  <c r="AS28" i="8"/>
  <c r="AJ28" i="8"/>
  <c r="AD28" i="8"/>
  <c r="AW30" i="8"/>
  <c r="AN30" i="8"/>
  <c r="AG30" i="8"/>
  <c r="Y30" i="8"/>
  <c r="AW32" i="8"/>
  <c r="AN32" i="8"/>
  <c r="AG32" i="8"/>
  <c r="Y32" i="8"/>
  <c r="AZ27" i="8"/>
  <c r="AS27" i="8"/>
  <c r="AJ27" i="8"/>
  <c r="AD27" i="8"/>
  <c r="AW29" i="8"/>
  <c r="AN29" i="8"/>
  <c r="AG29" i="8"/>
  <c r="Y29" i="8"/>
  <c r="AZ30" i="8"/>
  <c r="AS30" i="8"/>
  <c r="AJ30" i="8"/>
  <c r="AD30" i="8"/>
  <c r="AZ32" i="8"/>
  <c r="AS32" i="8"/>
  <c r="AJ32" i="8"/>
  <c r="AD32" i="8"/>
  <c r="AZ24" i="8"/>
  <c r="AS24" i="8"/>
  <c r="AJ24" i="8"/>
  <c r="AD24" i="8"/>
  <c r="AW28" i="8"/>
  <c r="AN28" i="8"/>
  <c r="AG28" i="8"/>
  <c r="Y28" i="8"/>
  <c r="AW31" i="8"/>
  <c r="AN31" i="8"/>
  <c r="AG31" i="8"/>
  <c r="Y31" i="8"/>
  <c r="AW33" i="8"/>
  <c r="AN33" i="8"/>
  <c r="AG33" i="8"/>
  <c r="Y33" i="8"/>
  <c r="AZ26" i="8"/>
  <c r="AS26" i="8"/>
  <c r="AJ26" i="8"/>
  <c r="AD26" i="8"/>
  <c r="AZ29" i="8"/>
  <c r="AS29" i="8"/>
  <c r="AJ29" i="8"/>
  <c r="AD29" i="8"/>
  <c r="AZ31" i="8"/>
  <c r="AS31" i="8"/>
  <c r="AJ31" i="8"/>
  <c r="AD31" i="8"/>
  <c r="AZ33" i="8"/>
  <c r="AS33" i="8"/>
  <c r="AJ33" i="8"/>
  <c r="AD33" i="8"/>
  <c r="X24" i="8"/>
  <c r="X25" i="8"/>
  <c r="X26" i="8"/>
  <c r="X27" i="8"/>
  <c r="X28" i="8"/>
  <c r="X29" i="8"/>
  <c r="X30" i="8"/>
  <c r="X31" i="8"/>
  <c r="X32" i="8"/>
  <c r="X33" i="8"/>
  <c r="S24" i="8"/>
  <c r="AF24" i="8"/>
  <c r="AM24" i="8"/>
  <c r="AF25" i="8"/>
  <c r="AF26" i="8"/>
  <c r="AM26" i="8"/>
  <c r="AF27" i="8"/>
  <c r="AM27" i="8"/>
  <c r="AF28" i="8"/>
  <c r="AM28" i="8"/>
  <c r="AF29" i="8"/>
  <c r="AM29" i="8"/>
  <c r="AF30" i="8"/>
  <c r="AM30" i="8"/>
  <c r="AF31" i="8"/>
  <c r="AM31" i="8"/>
  <c r="AF32" i="8"/>
  <c r="AM32" i="8"/>
  <c r="AF33" i="8"/>
  <c r="AM33" i="8"/>
  <c r="AV33" i="8"/>
  <c r="O16" i="7"/>
  <c r="O20" i="7"/>
  <c r="R16" i="7"/>
  <c r="R18" i="7"/>
  <c r="R20" i="7"/>
  <c r="R22" i="7"/>
  <c r="AV16" i="7"/>
  <c r="AF21" i="7"/>
  <c r="AM19" i="7"/>
  <c r="AV24" i="7"/>
  <c r="X16" i="7"/>
  <c r="V18" i="7"/>
  <c r="X22" i="7"/>
  <c r="Q18" i="7"/>
  <c r="AJ18" i="7" s="1"/>
  <c r="V16" i="7"/>
  <c r="X20" i="7"/>
  <c r="AF23" i="7"/>
  <c r="AV18" i="7"/>
  <c r="Q20" i="7"/>
  <c r="AZ20" i="7" s="1"/>
  <c r="O21" i="7"/>
  <c r="T21" i="7" s="1"/>
  <c r="AT21" i="7" s="1"/>
  <c r="Q22" i="7"/>
  <c r="AJ22" i="7" s="1"/>
  <c r="AV22" i="7"/>
  <c r="S23" i="7"/>
  <c r="AA23" i="7" s="1"/>
  <c r="Q16" i="7"/>
  <c r="AZ16" i="7" s="1"/>
  <c r="O17" i="7"/>
  <c r="O19" i="7"/>
  <c r="V24" i="7"/>
  <c r="O25" i="7"/>
  <c r="X18" i="7"/>
  <c r="V20" i="7"/>
  <c r="AV20" i="7"/>
  <c r="V22" i="7"/>
  <c r="O23" i="7"/>
  <c r="T23" i="7" s="1"/>
  <c r="AT23" i="7" s="1"/>
  <c r="X24" i="7"/>
  <c r="AV25" i="7"/>
  <c r="N16" i="7"/>
  <c r="O18" i="7"/>
  <c r="AW19" i="7"/>
  <c r="AN19" i="7"/>
  <c r="AG19" i="7"/>
  <c r="AW23" i="7"/>
  <c r="AG23" i="7"/>
  <c r="AN23" i="7"/>
  <c r="Y23" i="7"/>
  <c r="AV17" i="7"/>
  <c r="V17" i="7"/>
  <c r="AV21" i="7"/>
  <c r="V21" i="7"/>
  <c r="AM21" i="7"/>
  <c r="N22" i="7"/>
  <c r="O22" i="7"/>
  <c r="AW25" i="7"/>
  <c r="AN25" i="7"/>
  <c r="AG25" i="7"/>
  <c r="Y25" i="7"/>
  <c r="S17" i="7"/>
  <c r="AF17" i="7"/>
  <c r="AV19" i="7"/>
  <c r="V19" i="7"/>
  <c r="R19" i="7"/>
  <c r="Q19" i="7"/>
  <c r="N20" i="7"/>
  <c r="S21" i="7"/>
  <c r="AV23" i="7"/>
  <c r="V23" i="7"/>
  <c r="AM23" i="7"/>
  <c r="O24" i="7"/>
  <c r="T24" i="7" s="1"/>
  <c r="AT24" i="7" s="1"/>
  <c r="N24" i="7"/>
  <c r="R17" i="7"/>
  <c r="Q17" i="7"/>
  <c r="AG18" i="7"/>
  <c r="Y18" i="7"/>
  <c r="AW17" i="7"/>
  <c r="AN17" i="7"/>
  <c r="AG17" i="7"/>
  <c r="AZ18" i="7"/>
  <c r="AN18" i="7"/>
  <c r="AP19" i="7"/>
  <c r="AF19" i="7"/>
  <c r="AW21" i="7"/>
  <c r="AG21" i="7"/>
  <c r="AN21" i="7"/>
  <c r="Y21" i="7"/>
  <c r="AD22" i="7"/>
  <c r="R25" i="7"/>
  <c r="S25" i="7"/>
  <c r="AF25" i="7"/>
  <c r="AM25" i="7"/>
  <c r="AD24" i="7"/>
  <c r="AJ24" i="7"/>
  <c r="S16" i="7"/>
  <c r="AF16" i="7"/>
  <c r="S18" i="7"/>
  <c r="AF18" i="7"/>
  <c r="S20" i="7"/>
  <c r="AF20" i="7"/>
  <c r="Q21" i="7"/>
  <c r="S22" i="7"/>
  <c r="AF22" i="7"/>
  <c r="Q23" i="7"/>
  <c r="S24" i="7"/>
  <c r="AF24" i="7"/>
  <c r="AS24" i="7"/>
  <c r="Q25" i="7"/>
  <c r="V25" i="7"/>
  <c r="T20" i="7"/>
  <c r="AT20" i="7" s="1"/>
  <c r="T22" i="7"/>
  <c r="AT22" i="7" s="1"/>
  <c r="R21" i="6"/>
  <c r="O24" i="6"/>
  <c r="R18" i="6"/>
  <c r="R24" i="6"/>
  <c r="O20" i="6"/>
  <c r="R17" i="6"/>
  <c r="V21" i="6"/>
  <c r="V19" i="6"/>
  <c r="AX21" i="6"/>
  <c r="Y20" i="6"/>
  <c r="X21" i="6"/>
  <c r="AY16" i="6"/>
  <c r="Y16" i="6"/>
  <c r="AG16" i="6"/>
  <c r="AY22" i="6"/>
  <c r="AG22" i="6"/>
  <c r="Y22" i="6"/>
  <c r="AJ19" i="6"/>
  <c r="AD17" i="6"/>
  <c r="AG18" i="6"/>
  <c r="O17" i="6"/>
  <c r="O19" i="6"/>
  <c r="AX23" i="6"/>
  <c r="Q23" i="6"/>
  <c r="R19" i="6"/>
  <c r="R16" i="6"/>
  <c r="N17" i="6"/>
  <c r="AP17" i="6" s="1"/>
  <c r="V17" i="6"/>
  <c r="AX17" i="6"/>
  <c r="N19" i="6"/>
  <c r="AP19" i="6" s="1"/>
  <c r="X19" i="6"/>
  <c r="AG20" i="6"/>
  <c r="Q21" i="6"/>
  <c r="O23" i="6"/>
  <c r="AG24" i="6"/>
  <c r="AX25" i="6"/>
  <c r="V25" i="6"/>
  <c r="AJ17" i="6"/>
  <c r="O18" i="6"/>
  <c r="T18" i="6" s="1"/>
  <c r="AX19" i="6"/>
  <c r="X17" i="6"/>
  <c r="Y18" i="6"/>
  <c r="AD19" i="6"/>
  <c r="O21" i="6"/>
  <c r="T21" i="6" s="1"/>
  <c r="V23" i="6"/>
  <c r="O25" i="6"/>
  <c r="BB25" i="6"/>
  <c r="AU25" i="6"/>
  <c r="AJ25" i="6"/>
  <c r="AD25" i="6"/>
  <c r="AO16" i="6"/>
  <c r="AY21" i="6"/>
  <c r="AO22" i="6"/>
  <c r="AY23" i="6"/>
  <c r="R25" i="6"/>
  <c r="AY25" i="6"/>
  <c r="Q16" i="6"/>
  <c r="V16" i="6"/>
  <c r="AX16" i="6"/>
  <c r="S17" i="6"/>
  <c r="AF17" i="6"/>
  <c r="AU17" i="6"/>
  <c r="Q18" i="6"/>
  <c r="V18" i="6"/>
  <c r="AP18" i="6"/>
  <c r="AX18" i="6"/>
  <c r="S19" i="6"/>
  <c r="AF19" i="6"/>
  <c r="AU19" i="6"/>
  <c r="Q20" i="6"/>
  <c r="V20" i="6"/>
  <c r="AP20" i="6"/>
  <c r="AX20" i="6"/>
  <c r="S21" i="6"/>
  <c r="Y21" i="6"/>
  <c r="AF21" i="6"/>
  <c r="AU21" i="6"/>
  <c r="Q22" i="6"/>
  <c r="V22" i="6"/>
  <c r="AP22" i="6"/>
  <c r="AX22" i="6"/>
  <c r="S23" i="6"/>
  <c r="Y23" i="6"/>
  <c r="AF23" i="6"/>
  <c r="Q24" i="6"/>
  <c r="V24" i="6"/>
  <c r="AP24" i="6"/>
  <c r="AX24" i="6"/>
  <c r="S25" i="6"/>
  <c r="Y25" i="6"/>
  <c r="AF25" i="6"/>
  <c r="AO18" i="6"/>
  <c r="AY19" i="6"/>
  <c r="T20" i="6"/>
  <c r="AO20" i="6"/>
  <c r="T24" i="6"/>
  <c r="AO24" i="6"/>
  <c r="T17" i="6"/>
  <c r="AG19" i="6"/>
  <c r="AG21" i="6"/>
  <c r="T23" i="6"/>
  <c r="AG23" i="6"/>
  <c r="AO23" i="6"/>
  <c r="AY24" i="6"/>
  <c r="AG25" i="6"/>
  <c r="AO25" i="6"/>
  <c r="O16" i="6"/>
  <c r="T16" i="6" s="1"/>
  <c r="S16" i="6"/>
  <c r="AF16" i="6"/>
  <c r="S18" i="6"/>
  <c r="AF18" i="6"/>
  <c r="S20" i="6"/>
  <c r="AF20" i="6"/>
  <c r="O22" i="6"/>
  <c r="S22" i="6"/>
  <c r="AF22" i="6"/>
  <c r="S24" i="6"/>
  <c r="AF24" i="6"/>
  <c r="O18" i="2"/>
  <c r="O19" i="2"/>
  <c r="O27" i="2"/>
  <c r="O23" i="2"/>
  <c r="O25" i="2"/>
  <c r="O21" i="2"/>
  <c r="O26" i="2"/>
  <c r="O24" i="2"/>
  <c r="O22" i="2"/>
  <c r="O20" i="2"/>
  <c r="AM27" i="2"/>
  <c r="AM19" i="2"/>
  <c r="AX21" i="2"/>
  <c r="AX24" i="2"/>
  <c r="AM23" i="2"/>
  <c r="AX20" i="2"/>
  <c r="AM25" i="2"/>
  <c r="AX22" i="2"/>
  <c r="AM21" i="2"/>
  <c r="BB26" i="2"/>
  <c r="AU26" i="2"/>
  <c r="AO26" i="2"/>
  <c r="AO24" i="2"/>
  <c r="AO22" i="2"/>
  <c r="AO20" i="2"/>
  <c r="AX26" i="2"/>
  <c r="AX27" i="2"/>
  <c r="AM26" i="2"/>
  <c r="AX25" i="2"/>
  <c r="AM24" i="2"/>
  <c r="AX23" i="2"/>
  <c r="AM22" i="2"/>
  <c r="AM20" i="2"/>
  <c r="AX19" i="2"/>
  <c r="BB27" i="2"/>
  <c r="AU27" i="2"/>
  <c r="AO27" i="2"/>
  <c r="BB25" i="2"/>
  <c r="AU25" i="2"/>
  <c r="AO25" i="2"/>
  <c r="AO23" i="2"/>
  <c r="AO21" i="2"/>
  <c r="AO19" i="2"/>
  <c r="AX18" i="2"/>
  <c r="AR18" i="2"/>
  <c r="AF21" i="2"/>
  <c r="AO18" i="2"/>
  <c r="AM18" i="2"/>
  <c r="V21" i="2"/>
  <c r="S20" i="2"/>
  <c r="S24" i="2"/>
  <c r="AF22" i="2"/>
  <c r="S25" i="2"/>
  <c r="S22" i="2"/>
  <c r="S19" i="2"/>
  <c r="AJ27" i="2"/>
  <c r="S23" i="2"/>
  <c r="S21" i="2"/>
  <c r="AF26" i="2"/>
  <c r="AF25" i="2"/>
  <c r="AF27" i="2"/>
  <c r="R27" i="2"/>
  <c r="S26" i="2"/>
  <c r="AF24" i="2"/>
  <c r="AF23" i="2"/>
  <c r="AF20" i="2"/>
  <c r="AF19" i="2"/>
  <c r="AJ25" i="2"/>
  <c r="R25" i="2"/>
  <c r="S27" i="2"/>
  <c r="Q24" i="2"/>
  <c r="R24" i="2"/>
  <c r="Q23" i="2"/>
  <c r="R23" i="2"/>
  <c r="R26" i="2"/>
  <c r="AJ26" i="2"/>
  <c r="N18" i="2"/>
  <c r="AY18" i="2" s="1"/>
  <c r="AF18" i="2"/>
  <c r="V18" i="2"/>
  <c r="T29" i="8" l="1"/>
  <c r="T22" i="6"/>
  <c r="T25" i="7"/>
  <c r="AT25" i="7" s="1"/>
  <c r="T18" i="7"/>
  <c r="AT18" i="7" s="1"/>
  <c r="T27" i="8"/>
  <c r="T25" i="8"/>
  <c r="T19" i="6"/>
  <c r="T33" i="8"/>
  <c r="AC33" i="8" s="1"/>
  <c r="T26" i="8"/>
  <c r="T28" i="8"/>
  <c r="AC28" i="8" s="1"/>
  <c r="T30" i="8"/>
  <c r="T32" i="8"/>
  <c r="AC32" i="8" s="1"/>
  <c r="AS22" i="7"/>
  <c r="T19" i="7"/>
  <c r="AT19" i="7" s="1"/>
  <c r="T16" i="7"/>
  <c r="AT16" i="7" s="1"/>
  <c r="AC29" i="8"/>
  <c r="AT29" i="8"/>
  <c r="AC25" i="8"/>
  <c r="AT25" i="8"/>
  <c r="AT28" i="8"/>
  <c r="AC24" i="8"/>
  <c r="AT24" i="8"/>
  <c r="AP29" i="8"/>
  <c r="AI29" i="8"/>
  <c r="BA29" i="8" s="1"/>
  <c r="AA29" i="8"/>
  <c r="AW26" i="8"/>
  <c r="AN26" i="8"/>
  <c r="AG26" i="8"/>
  <c r="Y26" i="8"/>
  <c r="AC31" i="8"/>
  <c r="AT31" i="8"/>
  <c r="AC27" i="8"/>
  <c r="AT27" i="8"/>
  <c r="AP31" i="8"/>
  <c r="AI31" i="8"/>
  <c r="BA31" i="8" s="1"/>
  <c r="AA31" i="8"/>
  <c r="AP30" i="8"/>
  <c r="AI30" i="8"/>
  <c r="BA30" i="8" s="1"/>
  <c r="AA30" i="8"/>
  <c r="AP26" i="8"/>
  <c r="AI26" i="8"/>
  <c r="BA26" i="8" s="1"/>
  <c r="AA26" i="8"/>
  <c r="AW27" i="8"/>
  <c r="AN27" i="8"/>
  <c r="AG27" i="8"/>
  <c r="Y27" i="8"/>
  <c r="AC30" i="8"/>
  <c r="AT30" i="8"/>
  <c r="AC26" i="8"/>
  <c r="AT26" i="8"/>
  <c r="AP32" i="8"/>
  <c r="AA32" i="8"/>
  <c r="AP27" i="8"/>
  <c r="AI27" i="8"/>
  <c r="BA27" i="8" s="1"/>
  <c r="AA27" i="8"/>
  <c r="AP24" i="8"/>
  <c r="AI24" i="8"/>
  <c r="BA24" i="8" s="1"/>
  <c r="AA24" i="8"/>
  <c r="AW24" i="8"/>
  <c r="AN24" i="8"/>
  <c r="AG24" i="8"/>
  <c r="Y24" i="8"/>
  <c r="AP33" i="8"/>
  <c r="AI33" i="8"/>
  <c r="BA33" i="8" s="1"/>
  <c r="AA33" i="8"/>
  <c r="AP28" i="8"/>
  <c r="AI28" i="8"/>
  <c r="BA28" i="8" s="1"/>
  <c r="AA28" i="8"/>
  <c r="AP25" i="8"/>
  <c r="AI25" i="8"/>
  <c r="BA25" i="8" s="1"/>
  <c r="AA25" i="8"/>
  <c r="AW25" i="8"/>
  <c r="AN25" i="8"/>
  <c r="AG25" i="8"/>
  <c r="Y25" i="8"/>
  <c r="AP23" i="7"/>
  <c r="AS20" i="7"/>
  <c r="AZ22" i="7"/>
  <c r="AS16" i="7"/>
  <c r="AS18" i="7"/>
  <c r="T17" i="7"/>
  <c r="AD18" i="7"/>
  <c r="AJ16" i="7"/>
  <c r="AD16" i="7"/>
  <c r="AJ20" i="7"/>
  <c r="AD20" i="7"/>
  <c r="AC25" i="7"/>
  <c r="AC19" i="7"/>
  <c r="AI19" i="7"/>
  <c r="BA19" i="7" s="1"/>
  <c r="AA22" i="7"/>
  <c r="AP22" i="7"/>
  <c r="AI22" i="7"/>
  <c r="BA22" i="7" s="1"/>
  <c r="AC24" i="7"/>
  <c r="AJ21" i="7"/>
  <c r="AD21" i="7"/>
  <c r="AZ21" i="7"/>
  <c r="AS21" i="7"/>
  <c r="AA18" i="7"/>
  <c r="AP18" i="7"/>
  <c r="AG24" i="7"/>
  <c r="Y24" i="7"/>
  <c r="AW24" i="7"/>
  <c r="AN24" i="7"/>
  <c r="AJ19" i="7"/>
  <c r="AD19" i="7"/>
  <c r="AS19" i="7"/>
  <c r="AZ19" i="7"/>
  <c r="AC16" i="7"/>
  <c r="AA24" i="7"/>
  <c r="AP24" i="7"/>
  <c r="AI24" i="7"/>
  <c r="BA24" i="7" s="1"/>
  <c r="AC22" i="7"/>
  <c r="AC23" i="7"/>
  <c r="AJ25" i="7"/>
  <c r="AD25" i="7"/>
  <c r="AZ25" i="7"/>
  <c r="AS25" i="7"/>
  <c r="AJ23" i="7"/>
  <c r="AD23" i="7"/>
  <c r="AS23" i="7"/>
  <c r="AZ23" i="7"/>
  <c r="AI23" i="7"/>
  <c r="BA23" i="7" s="1"/>
  <c r="AP21" i="7"/>
  <c r="AA21" i="7"/>
  <c r="AI21" i="7"/>
  <c r="BA21" i="7" s="1"/>
  <c r="AP17" i="7"/>
  <c r="AA17" i="7"/>
  <c r="AG22" i="7"/>
  <c r="Y22" i="7"/>
  <c r="AW22" i="7"/>
  <c r="AN22" i="7"/>
  <c r="AC20" i="7"/>
  <c r="AA20" i="7"/>
  <c r="AP20" i="7"/>
  <c r="AI20" i="7"/>
  <c r="BA20" i="7" s="1"/>
  <c r="AA16" i="7"/>
  <c r="AP16" i="7"/>
  <c r="AI16" i="7"/>
  <c r="BA16" i="7" s="1"/>
  <c r="AP25" i="7"/>
  <c r="AI25" i="7"/>
  <c r="BA25" i="7" s="1"/>
  <c r="AA25" i="7"/>
  <c r="AJ17" i="7"/>
  <c r="AD17" i="7"/>
  <c r="AS17" i="7"/>
  <c r="AZ17" i="7"/>
  <c r="AG20" i="7"/>
  <c r="Y20" i="7"/>
  <c r="AW20" i="7"/>
  <c r="AN20" i="7"/>
  <c r="AC21" i="7"/>
  <c r="AG16" i="7"/>
  <c r="Y16" i="7"/>
  <c r="AW16" i="7"/>
  <c r="AN16" i="7"/>
  <c r="AY17" i="6"/>
  <c r="Y17" i="6"/>
  <c r="AG17" i="6"/>
  <c r="T25" i="6"/>
  <c r="AC25" i="6" s="1"/>
  <c r="Y19" i="6"/>
  <c r="BB23" i="6"/>
  <c r="AJ23" i="6"/>
  <c r="AD23" i="6"/>
  <c r="AU23" i="6"/>
  <c r="BB21" i="6"/>
  <c r="AJ21" i="6"/>
  <c r="AD21" i="6"/>
  <c r="AV16" i="6"/>
  <c r="AC16" i="6"/>
  <c r="AR18" i="6"/>
  <c r="AA18" i="6"/>
  <c r="AI18" i="6"/>
  <c r="BC18" i="6" s="1"/>
  <c r="AC21" i="6"/>
  <c r="AV21" i="6"/>
  <c r="AC17" i="6"/>
  <c r="AV17" i="6"/>
  <c r="AC18" i="6"/>
  <c r="AV18" i="6"/>
  <c r="AI25" i="6"/>
  <c r="BC25" i="6" s="1"/>
  <c r="AA25" i="6"/>
  <c r="AR25" i="6"/>
  <c r="BB24" i="6"/>
  <c r="AU24" i="6"/>
  <c r="AJ24" i="6"/>
  <c r="AD24" i="6"/>
  <c r="AI23" i="6"/>
  <c r="BC23" i="6" s="1"/>
  <c r="AA23" i="6"/>
  <c r="AR23" i="6"/>
  <c r="BB22" i="6"/>
  <c r="AU22" i="6"/>
  <c r="AJ22" i="6"/>
  <c r="AD22" i="6"/>
  <c r="AI21" i="6"/>
  <c r="BC21" i="6" s="1"/>
  <c r="AA21" i="6"/>
  <c r="AR21" i="6"/>
  <c r="BB20" i="6"/>
  <c r="AU20" i="6"/>
  <c r="AJ20" i="6"/>
  <c r="AD20" i="6"/>
  <c r="AI19" i="6"/>
  <c r="BC19" i="6" s="1"/>
  <c r="AA19" i="6"/>
  <c r="AR19" i="6"/>
  <c r="BB18" i="6"/>
  <c r="AU18" i="6"/>
  <c r="AJ18" i="6"/>
  <c r="AD18" i="6"/>
  <c r="AI17" i="6"/>
  <c r="BC17" i="6" s="1"/>
  <c r="AA17" i="6"/>
  <c r="AR17" i="6"/>
  <c r="BB16" i="6"/>
  <c r="AU16" i="6"/>
  <c r="AJ16" i="6"/>
  <c r="AD16" i="6"/>
  <c r="AR22" i="6"/>
  <c r="AA22" i="6"/>
  <c r="AI22" i="6"/>
  <c r="BC22" i="6" s="1"/>
  <c r="AV22" i="6"/>
  <c r="AC22" i="6"/>
  <c r="AR24" i="6"/>
  <c r="AA24" i="6"/>
  <c r="AI24" i="6"/>
  <c r="BC24" i="6" s="1"/>
  <c r="AC20" i="6"/>
  <c r="AV20" i="6"/>
  <c r="AR20" i="6"/>
  <c r="AA20" i="6"/>
  <c r="AI20" i="6"/>
  <c r="BC20" i="6" s="1"/>
  <c r="AR16" i="6"/>
  <c r="AA16" i="6"/>
  <c r="AI16" i="6"/>
  <c r="BC16" i="6" s="1"/>
  <c r="AC23" i="6"/>
  <c r="AV23" i="6"/>
  <c r="AC19" i="6"/>
  <c r="AV19" i="6"/>
  <c r="AC24" i="6"/>
  <c r="AV24" i="6"/>
  <c r="T26" i="2"/>
  <c r="AV26" i="2" s="1"/>
  <c r="AU24" i="2"/>
  <c r="BB24" i="2"/>
  <c r="Y19" i="2"/>
  <c r="AP19" i="2"/>
  <c r="AY19" i="2"/>
  <c r="Y21" i="2"/>
  <c r="AP21" i="2"/>
  <c r="Y24" i="2"/>
  <c r="AY24" i="2"/>
  <c r="AP24" i="2"/>
  <c r="AA23" i="2"/>
  <c r="AR23" i="2"/>
  <c r="AA22" i="2"/>
  <c r="AR22" i="2"/>
  <c r="AA24" i="2"/>
  <c r="AR24" i="2"/>
  <c r="Y22" i="2"/>
  <c r="AP22" i="2"/>
  <c r="AG27" i="2"/>
  <c r="AP27" i="2"/>
  <c r="AY27" i="2"/>
  <c r="AA25" i="2"/>
  <c r="AR25" i="2"/>
  <c r="AU23" i="2"/>
  <c r="BB23" i="2"/>
  <c r="Y20" i="2"/>
  <c r="AY20" i="2"/>
  <c r="AP20" i="2"/>
  <c r="Y23" i="2"/>
  <c r="AP23" i="2"/>
  <c r="AY23" i="2"/>
  <c r="Y25" i="2"/>
  <c r="AP25" i="2"/>
  <c r="AY25" i="2"/>
  <c r="Y26" i="2"/>
  <c r="AY26" i="2"/>
  <c r="AP26" i="2"/>
  <c r="AA20" i="2"/>
  <c r="AR20" i="2"/>
  <c r="AA27" i="2"/>
  <c r="AR27" i="2"/>
  <c r="AA26" i="2"/>
  <c r="AR26" i="2"/>
  <c r="AA21" i="2"/>
  <c r="AR21" i="2"/>
  <c r="AA19" i="2"/>
  <c r="AR19" i="2"/>
  <c r="T27" i="2"/>
  <c r="AV27" i="2" s="1"/>
  <c r="AG24" i="2"/>
  <c r="AG21" i="2"/>
  <c r="Y18" i="2"/>
  <c r="AP18" i="2"/>
  <c r="AG25" i="2"/>
  <c r="AG26" i="2"/>
  <c r="AG23" i="2"/>
  <c r="Y27" i="2"/>
  <c r="AG22" i="2"/>
  <c r="T24" i="2"/>
  <c r="AV24" i="2" s="1"/>
  <c r="T25" i="2"/>
  <c r="AV25" i="2" s="1"/>
  <c r="AG19" i="2"/>
  <c r="T23" i="2"/>
  <c r="AV23" i="2" s="1"/>
  <c r="AG20" i="2"/>
  <c r="AD24" i="2"/>
  <c r="AJ24" i="2"/>
  <c r="Q19" i="2"/>
  <c r="R19" i="2"/>
  <c r="T19" i="2" s="1"/>
  <c r="AV19" i="2" s="1"/>
  <c r="Q20" i="2"/>
  <c r="R20" i="2"/>
  <c r="T20" i="2" s="1"/>
  <c r="AV20" i="2" s="1"/>
  <c r="Q22" i="2"/>
  <c r="R22" i="2"/>
  <c r="T22" i="2" s="1"/>
  <c r="AV22" i="2" s="1"/>
  <c r="Q21" i="2"/>
  <c r="R21" i="2"/>
  <c r="T21" i="2" s="1"/>
  <c r="AV21" i="2" s="1"/>
  <c r="AD23" i="2"/>
  <c r="AJ23" i="2"/>
  <c r="Q18" i="2"/>
  <c r="R18" i="2"/>
  <c r="T18" i="2" s="1"/>
  <c r="AV18" i="2" s="1"/>
  <c r="AG18" i="2"/>
  <c r="AV25" i="6" l="1"/>
  <c r="AI18" i="7"/>
  <c r="BA18" i="7" s="1"/>
  <c r="AC18" i="7"/>
  <c r="AV29" i="2"/>
  <c r="AC17" i="7"/>
  <c r="AT17" i="7"/>
  <c r="AT27" i="7" s="1"/>
  <c r="AI32" i="8"/>
  <c r="BA32" i="8" s="1"/>
  <c r="AT33" i="8"/>
  <c r="AT32" i="8"/>
  <c r="BA35" i="8"/>
  <c r="AT35" i="8"/>
  <c r="AI17" i="7"/>
  <c r="BA17" i="7" s="1"/>
  <c r="BA27" i="7" s="1"/>
  <c r="AV27" i="6"/>
  <c r="BC27" i="6"/>
  <c r="AI24" i="2"/>
  <c r="BC24" i="2" s="1"/>
  <c r="AI26" i="2"/>
  <c r="BC26" i="2" s="1"/>
  <c r="AC26" i="2"/>
  <c r="AC25" i="2"/>
  <c r="AU19" i="2"/>
  <c r="BB19" i="2"/>
  <c r="AC24" i="2"/>
  <c r="AI23" i="2"/>
  <c r="BC23" i="2" s="1"/>
  <c r="AU22" i="2"/>
  <c r="BB22" i="2"/>
  <c r="AU21" i="2"/>
  <c r="BB21" i="2"/>
  <c r="AU20" i="2"/>
  <c r="BB20" i="2"/>
  <c r="AC27" i="2"/>
  <c r="AU18" i="2"/>
  <c r="BB18" i="2"/>
  <c r="AI27" i="2"/>
  <c r="BC27" i="2" s="1"/>
  <c r="AI25" i="2"/>
  <c r="BC25" i="2" s="1"/>
  <c r="AC23" i="2"/>
  <c r="AC22" i="2"/>
  <c r="AI22" i="2"/>
  <c r="BC22" i="2" s="1"/>
  <c r="AC19" i="2"/>
  <c r="AI19" i="2"/>
  <c r="BC19" i="2" s="1"/>
  <c r="AD22" i="2"/>
  <c r="AJ22" i="2"/>
  <c r="AD19" i="2"/>
  <c r="AJ19" i="2"/>
  <c r="AC21" i="2"/>
  <c r="AI21" i="2"/>
  <c r="BC21" i="2" s="1"/>
  <c r="AC20" i="2"/>
  <c r="AI20" i="2"/>
  <c r="BC20" i="2" s="1"/>
  <c r="AD21" i="2"/>
  <c r="AJ21" i="2"/>
  <c r="AD20" i="2"/>
  <c r="AJ20" i="2"/>
  <c r="AC18" i="2"/>
  <c r="AI18" i="2"/>
  <c r="BC18" i="2" s="1"/>
  <c r="AD18" i="2"/>
  <c r="AJ18" i="2"/>
  <c r="BC29" i="2" l="1"/>
</calcChain>
</file>

<file path=xl/sharedStrings.xml><?xml version="1.0" encoding="utf-8"?>
<sst xmlns="http://schemas.openxmlformats.org/spreadsheetml/2006/main" count="522" uniqueCount="57">
  <si>
    <t>m</t>
  </si>
  <si>
    <t>mm</t>
  </si>
  <si>
    <t>cm</t>
  </si>
  <si>
    <t>dm</t>
  </si>
  <si>
    <t>km</t>
  </si>
  <si>
    <t>Opgave 1</t>
  </si>
  <si>
    <t>rnd(get)</t>
  </si>
  <si>
    <t>rnd(mcht)</t>
  </si>
  <si>
    <t>rnd(eh1)</t>
  </si>
  <si>
    <t>rnd(eh2)</t>
  </si>
  <si>
    <t>ant(get)</t>
  </si>
  <si>
    <t>ant(mcht)</t>
  </si>
  <si>
    <t>eh1</t>
  </si>
  <si>
    <t>eh2</t>
  </si>
  <si>
    <t>rangnr</t>
  </si>
  <si>
    <t>eh</t>
  </si>
  <si>
    <t>fact</t>
  </si>
  <si>
    <t>mcht</t>
  </si>
  <si>
    <t>mcht(eh1)</t>
  </si>
  <si>
    <t>mcht(eh2)</t>
  </si>
  <si>
    <t>·10^</t>
  </si>
  <si>
    <t>=</t>
  </si>
  <si>
    <t>Opgave 2</t>
  </si>
  <si>
    <t>Opgave 3</t>
  </si>
  <si>
    <t>Opgave 4</t>
  </si>
  <si>
    <t>Opgave 5</t>
  </si>
  <si>
    <t>Opgave 6</t>
  </si>
  <si>
    <t>Opgave 7</t>
  </si>
  <si>
    <t>Opgave 8</t>
  </si>
  <si>
    <t>Opgave 9</t>
  </si>
  <si>
    <t>Opgave 10</t>
  </si>
  <si>
    <t>Random</t>
  </si>
  <si>
    <t>Random vastgezet</t>
  </si>
  <si>
    <t>Controle status</t>
  </si>
  <si>
    <t>·10</t>
  </si>
  <si>
    <t>Aantal goed:</t>
  </si>
  <si>
    <t>Druk op de knop om jouw antwoorden te controleren</t>
  </si>
  <si>
    <t>Druk op de knop voor 10 nieuwe opgaven</t>
  </si>
  <si>
    <t>Omrekenen van afstandseenheden: mm, cm, dm, m en km</t>
  </si>
  <si>
    <t>Heb je vragen of denk je dat er iets niet klopt, maak dan een schermafdruk (Alt-PrtScr),</t>
  </si>
  <si>
    <r>
      <t>Omrekenen van oppervlakte eenheden: mm</t>
    </r>
    <r>
      <rPr>
        <b/>
        <vertAlign val="superscript"/>
        <sz val="16"/>
        <color theme="1"/>
        <rFont val="Arial Rounded MT Bold"/>
        <family val="2"/>
      </rPr>
      <t>2</t>
    </r>
    <r>
      <rPr>
        <b/>
        <sz val="16"/>
        <color theme="1"/>
        <rFont val="Arial Rounded MT Bold"/>
        <family val="2"/>
      </rPr>
      <t>, cm</t>
    </r>
    <r>
      <rPr>
        <b/>
        <vertAlign val="superscript"/>
        <sz val="16"/>
        <color theme="1"/>
        <rFont val="Arial Rounded MT Bold"/>
        <family val="2"/>
      </rPr>
      <t>2</t>
    </r>
    <r>
      <rPr>
        <b/>
        <sz val="16"/>
        <color theme="1"/>
        <rFont val="Arial Rounded MT Bold"/>
        <family val="2"/>
      </rPr>
      <t>, dm</t>
    </r>
    <r>
      <rPr>
        <b/>
        <vertAlign val="superscript"/>
        <sz val="16"/>
        <color theme="1"/>
        <rFont val="Arial Rounded MT Bold"/>
        <family val="2"/>
      </rPr>
      <t>2</t>
    </r>
    <r>
      <rPr>
        <b/>
        <sz val="16"/>
        <color theme="1"/>
        <rFont val="Arial Rounded MT Bold"/>
        <family val="2"/>
      </rPr>
      <t xml:space="preserve"> en m</t>
    </r>
    <r>
      <rPr>
        <b/>
        <vertAlign val="superscript"/>
        <sz val="16"/>
        <color theme="1"/>
        <rFont val="Arial Rounded MT Bold"/>
        <family val="2"/>
      </rPr>
      <t>2</t>
    </r>
  </si>
  <si>
    <r>
      <t>mm</t>
    </r>
    <r>
      <rPr>
        <vertAlign val="superscript"/>
        <sz val="11"/>
        <color theme="1"/>
        <rFont val="Calibri"/>
        <family val="2"/>
      </rPr>
      <t>²</t>
    </r>
  </si>
  <si>
    <r>
      <t>cm</t>
    </r>
    <r>
      <rPr>
        <vertAlign val="superscript"/>
        <sz val="11"/>
        <color theme="1"/>
        <rFont val="Calibri"/>
        <family val="2"/>
      </rPr>
      <t>²</t>
    </r>
  </si>
  <si>
    <r>
      <t>dm</t>
    </r>
    <r>
      <rPr>
        <vertAlign val="superscript"/>
        <sz val="11"/>
        <color theme="1"/>
        <rFont val="Calibri"/>
        <family val="2"/>
      </rPr>
      <t>²</t>
    </r>
  </si>
  <si>
    <r>
      <t>m</t>
    </r>
    <r>
      <rPr>
        <vertAlign val="superscript"/>
        <sz val="11"/>
        <color theme="1"/>
        <rFont val="Calibri"/>
        <family val="2"/>
      </rPr>
      <t>²</t>
    </r>
  </si>
  <si>
    <t>Vul bij de machten van 10 alleen getallen tussen 9 en -9 in. Gebruik bij de decimale getallen de komma (0,0…) en niet de punt (0.00…).</t>
  </si>
  <si>
    <r>
      <t>mm</t>
    </r>
    <r>
      <rPr>
        <sz val="11"/>
        <color theme="1"/>
        <rFont val="Calibri"/>
        <family val="2"/>
      </rPr>
      <t>³</t>
    </r>
  </si>
  <si>
    <r>
      <t>cm</t>
    </r>
    <r>
      <rPr>
        <sz val="11"/>
        <color theme="1"/>
        <rFont val="Calibri"/>
        <family val="2"/>
      </rPr>
      <t>³</t>
    </r>
  </si>
  <si>
    <r>
      <t>dm</t>
    </r>
    <r>
      <rPr>
        <sz val="11"/>
        <color theme="1"/>
        <rFont val="Calibri"/>
        <family val="2"/>
      </rPr>
      <t>³</t>
    </r>
  </si>
  <si>
    <r>
      <t>m</t>
    </r>
    <r>
      <rPr>
        <sz val="11"/>
        <color theme="1"/>
        <rFont val="Calibri"/>
        <family val="2"/>
      </rPr>
      <t>³</t>
    </r>
  </si>
  <si>
    <t>mL</t>
  </si>
  <si>
    <t>cL</t>
  </si>
  <si>
    <t>dL</t>
  </si>
  <si>
    <t>L</t>
  </si>
  <si>
    <t>plak de schermafdruk in een mailtje (Ctrl-v) en stuur het mailtje naar jouw vakdocent.</t>
  </si>
  <si>
    <t xml:space="preserve">Gemaakt door: Frank van Doremalen </t>
  </si>
  <si>
    <t>Dit werk valt onder een Creative Commons Naamsvermelding-NietCommercieel-GelijkDelen 4.0 Internationaal-licentie.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</si>
</sst>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sz val="16"/>
      <color theme="1"/>
      <name val="Arial Rounded MT Bold"/>
      <family val="2"/>
    </font>
    <font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16"/>
      <name val="Arial Rounded MT Bold"/>
      <family val="2"/>
    </font>
    <font>
      <sz val="10"/>
      <color theme="1"/>
      <name val="Arial Rounded MT Bold"/>
      <family val="2"/>
    </font>
    <font>
      <sz val="11"/>
      <color rgb="FFCCFFFF"/>
      <name val="Arial Rounded MT Bold"/>
      <family val="2"/>
    </font>
    <font>
      <i/>
      <sz val="16"/>
      <color theme="1"/>
      <name val="Calibri"/>
      <family val="2"/>
      <scheme val="minor"/>
    </font>
    <font>
      <b/>
      <vertAlign val="superscript"/>
      <sz val="16"/>
      <color theme="1"/>
      <name val="Arial Rounded MT Bold"/>
      <family val="2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2" borderId="0" xfId="0" applyFont="1" applyFill="1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9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0" fontId="14" fillId="2" borderId="0" xfId="0" applyFont="1" applyFill="1"/>
    <xf numFmtId="0" fontId="9" fillId="3" borderId="0" xfId="0" applyFont="1" applyFill="1" applyAlignment="1" applyProtection="1">
      <alignment horizontal="left" vertical="top"/>
      <protection locked="0"/>
    </xf>
    <xf numFmtId="0" fontId="5" fillId="3" borderId="0" xfId="0" applyFont="1" applyFill="1" applyProtection="1">
      <protection locked="0"/>
    </xf>
    <xf numFmtId="0" fontId="0" fillId="2" borderId="0" xfId="0" applyFill="1" applyProtection="1"/>
    <xf numFmtId="0" fontId="0" fillId="2" borderId="0" xfId="0" applyFont="1" applyFill="1" applyProtection="1"/>
    <xf numFmtId="0" fontId="2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right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horizontal="right"/>
    </xf>
    <xf numFmtId="0" fontId="14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left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right"/>
    </xf>
    <xf numFmtId="0" fontId="0" fillId="2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5" fillId="2" borderId="0" xfId="1" applyFill="1" applyAlignment="1"/>
    <xf numFmtId="0" fontId="0" fillId="0" borderId="0" xfId="0" applyAlignment="1"/>
    <xf numFmtId="0" fontId="0" fillId="2" borderId="0" xfId="0" applyFill="1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4.0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4.0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4.0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creativecommons.org/licenses/by-nc-sa/4.0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600075</xdr:colOff>
      <xdr:row>36</xdr:row>
      <xdr:rowOff>57150</xdr:rowOff>
    </xdr:from>
    <xdr:to>
      <xdr:col>37</xdr:col>
      <xdr:colOff>986790</xdr:colOff>
      <xdr:row>41</xdr:row>
      <xdr:rowOff>8572</xdr:rowOff>
    </xdr:to>
    <xdr:pic macro="[0]!Nwgeg_afstand">
      <xdr:nvPicPr>
        <xdr:cNvPr id="2" name="Afbeelding 1" descr="C:\Users\Frank\AppData\Local\Microsoft\Windows\Temporary Internet Files\Content.IE5\6LURLEP2\MC900442134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0" y="7743825"/>
          <a:ext cx="986790" cy="98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36</xdr:col>
      <xdr:colOff>581058</xdr:colOff>
      <xdr:row>30</xdr:row>
      <xdr:rowOff>47642</xdr:rowOff>
    </xdr:from>
    <xdr:to>
      <xdr:col>37</xdr:col>
      <xdr:colOff>973455</xdr:colOff>
      <xdr:row>35</xdr:row>
      <xdr:rowOff>12399</xdr:rowOff>
    </xdr:to>
    <xdr:pic macro="[0]!Controleren">
      <xdr:nvPicPr>
        <xdr:cNvPr id="3" name="Afbeelding 2" descr="C:\Users\Frank\AppData\Local\Microsoft\Windows\Temporary Internet Files\Content.IE5\2E34Q8IA\MC900442139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06733" y="6600842"/>
          <a:ext cx="973455" cy="99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52</xdr:col>
      <xdr:colOff>1190625</xdr:colOff>
      <xdr:row>44</xdr:row>
      <xdr:rowOff>152400</xdr:rowOff>
    </xdr:from>
    <xdr:to>
      <xdr:col>54</xdr:col>
      <xdr:colOff>95250</xdr:colOff>
      <xdr:row>45</xdr:row>
      <xdr:rowOff>180975</xdr:rowOff>
    </xdr:to>
    <xdr:pic>
      <xdr:nvPicPr>
        <xdr:cNvPr id="5" name="Afbeelding 4" descr="Creative Commons-Licent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7239000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600075</xdr:colOff>
      <xdr:row>34</xdr:row>
      <xdr:rowOff>57150</xdr:rowOff>
    </xdr:from>
    <xdr:to>
      <xdr:col>37</xdr:col>
      <xdr:colOff>986790</xdr:colOff>
      <xdr:row>39</xdr:row>
      <xdr:rowOff>8572</xdr:rowOff>
    </xdr:to>
    <xdr:pic macro="[0]!Nwgeg_oppervlakte">
      <xdr:nvPicPr>
        <xdr:cNvPr id="2" name="Afbeelding 1" descr="C:\Users\Frank\AppData\Local\Microsoft\Windows\Temporary Internet Files\Content.IE5\6LURLEP2\MC900442134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986790" cy="98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36</xdr:col>
      <xdr:colOff>581058</xdr:colOff>
      <xdr:row>28</xdr:row>
      <xdr:rowOff>47642</xdr:rowOff>
    </xdr:from>
    <xdr:to>
      <xdr:col>37</xdr:col>
      <xdr:colOff>973455</xdr:colOff>
      <xdr:row>33</xdr:row>
      <xdr:rowOff>12399</xdr:rowOff>
    </xdr:to>
    <xdr:pic macro="[0]!Controleren">
      <xdr:nvPicPr>
        <xdr:cNvPr id="3" name="Afbeelding 2" descr="C:\Users\Frank\AppData\Local\Microsoft\Windows\Temporary Internet Files\Content.IE5\2E34Q8IA\MC900442139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67"/>
          <a:ext cx="973455" cy="99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52</xdr:col>
      <xdr:colOff>962025</xdr:colOff>
      <xdr:row>42</xdr:row>
      <xdr:rowOff>152400</xdr:rowOff>
    </xdr:from>
    <xdr:to>
      <xdr:col>53</xdr:col>
      <xdr:colOff>352425</xdr:colOff>
      <xdr:row>43</xdr:row>
      <xdr:rowOff>180975</xdr:rowOff>
    </xdr:to>
    <xdr:pic>
      <xdr:nvPicPr>
        <xdr:cNvPr id="4" name="Afbeelding 3" descr="Creative Commons-Licent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267575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600075</xdr:colOff>
      <xdr:row>34</xdr:row>
      <xdr:rowOff>57150</xdr:rowOff>
    </xdr:from>
    <xdr:to>
      <xdr:col>37</xdr:col>
      <xdr:colOff>986790</xdr:colOff>
      <xdr:row>39</xdr:row>
      <xdr:rowOff>8572</xdr:rowOff>
    </xdr:to>
    <xdr:pic macro="[0]!Nwgeg_Volume_zonder_Liter">
      <xdr:nvPicPr>
        <xdr:cNvPr id="2" name="Afbeelding 1" descr="C:\Users\Frank\AppData\Local\Microsoft\Windows\Temporary Internet Files\Content.IE5\6LURLEP2\MC900442134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7905750"/>
          <a:ext cx="986790" cy="98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36</xdr:col>
      <xdr:colOff>581058</xdr:colOff>
      <xdr:row>28</xdr:row>
      <xdr:rowOff>47642</xdr:rowOff>
    </xdr:from>
    <xdr:to>
      <xdr:col>37</xdr:col>
      <xdr:colOff>973455</xdr:colOff>
      <xdr:row>33</xdr:row>
      <xdr:rowOff>12399</xdr:rowOff>
    </xdr:to>
    <xdr:pic macro="[0]!Controleren">
      <xdr:nvPicPr>
        <xdr:cNvPr id="3" name="Afbeelding 2" descr="C:\Users\Frank\AppData\Local\Microsoft\Windows\Temporary Internet Files\Content.IE5\2E34Q8IA\MC900442139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33" y="6800867"/>
          <a:ext cx="973455" cy="99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51</xdr:col>
      <xdr:colOff>76200</xdr:colOff>
      <xdr:row>42</xdr:row>
      <xdr:rowOff>152400</xdr:rowOff>
    </xdr:from>
    <xdr:to>
      <xdr:col>52</xdr:col>
      <xdr:colOff>323850</xdr:colOff>
      <xdr:row>43</xdr:row>
      <xdr:rowOff>180975</xdr:rowOff>
    </xdr:to>
    <xdr:pic>
      <xdr:nvPicPr>
        <xdr:cNvPr id="4" name="Afbeelding 3" descr="Creative Commons-Licent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267575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600075</xdr:colOff>
      <xdr:row>42</xdr:row>
      <xdr:rowOff>57150</xdr:rowOff>
    </xdr:from>
    <xdr:to>
      <xdr:col>37</xdr:col>
      <xdr:colOff>986790</xdr:colOff>
      <xdr:row>47</xdr:row>
      <xdr:rowOff>8572</xdr:rowOff>
    </xdr:to>
    <xdr:pic macro="[0]!Nwgeg_Volume_met_Liter">
      <xdr:nvPicPr>
        <xdr:cNvPr id="2" name="Afbeelding 1" descr="C:\Users\Frank\AppData\Local\Microsoft\Windows\Temporary Internet Files\Content.IE5\6LURLEP2\MC900442134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5475" y="7705725"/>
          <a:ext cx="986790" cy="980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36</xdr:col>
      <xdr:colOff>581058</xdr:colOff>
      <xdr:row>36</xdr:row>
      <xdr:rowOff>47642</xdr:rowOff>
    </xdr:from>
    <xdr:to>
      <xdr:col>37</xdr:col>
      <xdr:colOff>973455</xdr:colOff>
      <xdr:row>41</xdr:row>
      <xdr:rowOff>12399</xdr:rowOff>
    </xdr:to>
    <xdr:pic macro="[0]!Controleren">
      <xdr:nvPicPr>
        <xdr:cNvPr id="3" name="Afbeelding 2" descr="C:\Users\Frank\AppData\Local\Microsoft\Windows\Temporary Internet Files\Content.IE5\2E34Q8IA\MC900442139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6458" y="6600842"/>
          <a:ext cx="973455" cy="993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51</xdr:col>
      <xdr:colOff>76200</xdr:colOff>
      <xdr:row>50</xdr:row>
      <xdr:rowOff>152400</xdr:rowOff>
    </xdr:from>
    <xdr:to>
      <xdr:col>52</xdr:col>
      <xdr:colOff>323850</xdr:colOff>
      <xdr:row>51</xdr:row>
      <xdr:rowOff>180975</xdr:rowOff>
    </xdr:to>
    <xdr:pic>
      <xdr:nvPicPr>
        <xdr:cNvPr id="6" name="Afbeelding 5" descr="Creative Commons-Licenti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7267575"/>
          <a:ext cx="8382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ses/by-nc-sa/4.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creativecommons.org/licenses/by-nc-sa/4.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creativecommons.org/licenses/by-nc-sa/4.0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reativecommons.org/licenses/by-nc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C46"/>
  <sheetViews>
    <sheetView tabSelected="1" topLeftCell="AL15" workbookViewId="0">
      <selection activeCell="L2" sqref="L2"/>
    </sheetView>
  </sheetViews>
  <sheetFormatPr defaultColWidth="9.1796875" defaultRowHeight="14.5" x14ac:dyDescent="0.35"/>
  <cols>
    <col min="1" max="9" width="9.1796875" style="41" hidden="1" customWidth="1"/>
    <col min="10" max="10" width="10.1796875" style="41" hidden="1" customWidth="1"/>
    <col min="11" max="11" width="8.26953125" style="41" hidden="1" customWidth="1"/>
    <col min="12" max="12" width="9.81640625" style="41" hidden="1" customWidth="1"/>
    <col min="13" max="13" width="8.7265625" style="41" hidden="1" customWidth="1"/>
    <col min="14" max="14" width="4.453125" style="41" hidden="1" customWidth="1"/>
    <col min="15" max="15" width="2.7265625" style="41" hidden="1" customWidth="1"/>
    <col min="16" max="16" width="2.453125" style="41" hidden="1" customWidth="1"/>
    <col min="17" max="17" width="4.453125" style="41" hidden="1" customWidth="1"/>
    <col min="18" max="18" width="3.1796875" style="41" hidden="1" customWidth="1"/>
    <col min="19" max="19" width="8.1796875" style="41" hidden="1" customWidth="1"/>
    <col min="20" max="20" width="9.7265625" style="41" hidden="1" customWidth="1"/>
    <col min="21" max="21" width="3.7265625" style="41" hidden="1" customWidth="1"/>
    <col min="22" max="22" width="2.1796875" style="41" hidden="1" customWidth="1"/>
    <col min="23" max="23" width="4.453125" style="41" hidden="1" customWidth="1"/>
    <col min="24" max="24" width="2.54296875" style="41" hidden="1" customWidth="1"/>
    <col min="25" max="25" width="4.453125" style="41" hidden="1" customWidth="1"/>
    <col min="26" max="26" width="2" style="41" hidden="1" customWidth="1"/>
    <col min="27" max="27" width="2.1796875" style="41" hidden="1" customWidth="1"/>
    <col min="28" max="28" width="4.453125" style="41" hidden="1" customWidth="1"/>
    <col min="29" max="29" width="2.54296875" style="41" hidden="1" customWidth="1"/>
    <col min="30" max="31" width="4.453125" style="41" hidden="1" customWidth="1"/>
    <col min="32" max="32" width="9.1796875" style="41" hidden="1" customWidth="1"/>
    <col min="33" max="33" width="4.453125" style="41" hidden="1" customWidth="1"/>
    <col min="34" max="34" width="2" style="41" hidden="1" customWidth="1"/>
    <col min="35" max="35" width="12.26953125" style="41" hidden="1" customWidth="1"/>
    <col min="36" max="36" width="4.453125" style="41" hidden="1" customWidth="1"/>
    <col min="37" max="37" width="9.1796875" style="1" hidden="1" customWidth="1"/>
    <col min="38" max="38" width="17.7265625" style="1" customWidth="1"/>
    <col min="39" max="39" width="3" style="2" bestFit="1" customWidth="1"/>
    <col min="40" max="40" width="5.1796875" style="2" bestFit="1" customWidth="1"/>
    <col min="41" max="41" width="3.26953125" style="3" bestFit="1" customWidth="1"/>
    <col min="42" max="42" width="6.7265625" style="2" bestFit="1" customWidth="1"/>
    <col min="43" max="44" width="3" style="2" bestFit="1" customWidth="1"/>
    <col min="45" max="45" width="5.26953125" style="2" customWidth="1"/>
    <col min="46" max="46" width="2.7265625" style="3" bestFit="1" customWidth="1"/>
    <col min="47" max="47" width="8.7265625" style="2" customWidth="1"/>
    <col min="48" max="48" width="6.26953125" style="4" customWidth="1"/>
    <col min="49" max="49" width="4.453125" style="1" customWidth="1"/>
    <col min="50" max="50" width="11.54296875" style="1" customWidth="1"/>
    <col min="51" max="51" width="6.1796875" style="1" bestFit="1" customWidth="1"/>
    <col min="52" max="52" width="2.7265625" style="1" bestFit="1" customWidth="1"/>
    <col min="53" max="53" width="21.7265625" style="1" customWidth="1"/>
    <col min="54" max="54" width="7.26953125" style="1" customWidth="1"/>
    <col min="55" max="55" width="5.7265625" style="1" customWidth="1"/>
    <col min="56" max="16384" width="9.1796875" style="1"/>
  </cols>
  <sheetData>
    <row r="1" spans="1:55" hidden="1" x14ac:dyDescent="0.35">
      <c r="J1" s="41" t="s">
        <v>33</v>
      </c>
      <c r="L1" s="41">
        <v>0</v>
      </c>
    </row>
    <row r="2" spans="1:55" hidden="1" x14ac:dyDescent="0.35"/>
    <row r="3" spans="1:55" hidden="1" x14ac:dyDescent="0.35">
      <c r="J3" s="41" t="s">
        <v>14</v>
      </c>
      <c r="K3" s="41" t="s">
        <v>15</v>
      </c>
      <c r="L3" s="41" t="s">
        <v>16</v>
      </c>
      <c r="M3" s="41" t="s">
        <v>17</v>
      </c>
      <c r="AV3" s="4">
        <v>1</v>
      </c>
      <c r="BC3" s="1">
        <v>1</v>
      </c>
    </row>
    <row r="4" spans="1:55" hidden="1" x14ac:dyDescent="0.35">
      <c r="J4" s="41">
        <v>1</v>
      </c>
      <c r="K4" s="41" t="s">
        <v>1</v>
      </c>
      <c r="L4" s="41">
        <v>1E-3</v>
      </c>
      <c r="M4" s="41">
        <f>LOG(L4)</f>
        <v>-3</v>
      </c>
      <c r="AV4" s="4">
        <v>0</v>
      </c>
      <c r="BC4" s="1">
        <v>0</v>
      </c>
    </row>
    <row r="5" spans="1:55" hidden="1" x14ac:dyDescent="0.35">
      <c r="J5" s="41">
        <v>2</v>
      </c>
      <c r="K5" s="41" t="s">
        <v>2</v>
      </c>
      <c r="L5" s="41">
        <v>0.01</v>
      </c>
      <c r="M5" s="41">
        <f t="shared" ref="M5:M12" si="0">LOG(L5)</f>
        <v>-2</v>
      </c>
      <c r="AV5" s="4">
        <v>2</v>
      </c>
      <c r="BC5" s="1">
        <v>2</v>
      </c>
    </row>
    <row r="6" spans="1:55" hidden="1" x14ac:dyDescent="0.35">
      <c r="J6" s="41">
        <v>3</v>
      </c>
      <c r="K6" s="41" t="s">
        <v>3</v>
      </c>
      <c r="L6" s="41">
        <v>0.1</v>
      </c>
      <c r="M6" s="41">
        <f t="shared" si="0"/>
        <v>-1</v>
      </c>
    </row>
    <row r="7" spans="1:55" hidden="1" x14ac:dyDescent="0.35">
      <c r="J7" s="41">
        <v>4</v>
      </c>
      <c r="K7" s="41" t="s">
        <v>0</v>
      </c>
      <c r="L7" s="41">
        <v>1</v>
      </c>
      <c r="M7" s="41">
        <f t="shared" si="0"/>
        <v>0</v>
      </c>
    </row>
    <row r="8" spans="1:55" hidden="1" x14ac:dyDescent="0.35">
      <c r="J8" s="41">
        <v>5</v>
      </c>
      <c r="K8" s="41" t="s">
        <v>4</v>
      </c>
      <c r="L8" s="41">
        <v>1000</v>
      </c>
      <c r="M8" s="41">
        <f t="shared" si="0"/>
        <v>3</v>
      </c>
    </row>
    <row r="9" spans="1:55" hidden="1" x14ac:dyDescent="0.35">
      <c r="J9" s="41">
        <v>6</v>
      </c>
      <c r="K9" s="41" t="s">
        <v>1</v>
      </c>
      <c r="L9" s="41">
        <v>1E-3</v>
      </c>
      <c r="M9" s="41">
        <f>LOG(L9)</f>
        <v>-3</v>
      </c>
    </row>
    <row r="10" spans="1:55" hidden="1" x14ac:dyDescent="0.35">
      <c r="J10" s="41">
        <v>7</v>
      </c>
      <c r="K10" s="41" t="s">
        <v>2</v>
      </c>
      <c r="L10" s="41">
        <v>0.01</v>
      </c>
      <c r="M10" s="41">
        <f t="shared" si="0"/>
        <v>-2</v>
      </c>
    </row>
    <row r="11" spans="1:55" hidden="1" x14ac:dyDescent="0.35">
      <c r="J11" s="41">
        <v>8</v>
      </c>
      <c r="K11" s="41" t="s">
        <v>3</v>
      </c>
      <c r="L11" s="41">
        <v>0.1</v>
      </c>
      <c r="M11" s="41">
        <f t="shared" si="0"/>
        <v>-1</v>
      </c>
    </row>
    <row r="12" spans="1:55" hidden="1" x14ac:dyDescent="0.35">
      <c r="J12" s="41">
        <v>9</v>
      </c>
      <c r="K12" s="41" t="s">
        <v>0</v>
      </c>
      <c r="L12" s="41">
        <v>1</v>
      </c>
      <c r="M12" s="41">
        <f t="shared" si="0"/>
        <v>0</v>
      </c>
    </row>
    <row r="13" spans="1:55" hidden="1" x14ac:dyDescent="0.35"/>
    <row r="14" spans="1:55" hidden="1" x14ac:dyDescent="0.35"/>
    <row r="15" spans="1:55" s="5" customFormat="1" ht="21" x14ac:dyDescent="0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L15" s="6" t="s">
        <v>38</v>
      </c>
      <c r="AM15" s="7"/>
      <c r="AN15" s="7"/>
      <c r="AO15" s="8"/>
      <c r="AP15" s="7"/>
      <c r="AQ15" s="7"/>
      <c r="AR15" s="7"/>
      <c r="AS15" s="7"/>
      <c r="AT15" s="8"/>
      <c r="AU15" s="7"/>
      <c r="AV15" s="9"/>
      <c r="AW15" s="7"/>
      <c r="AX15" s="7"/>
      <c r="AY15" s="7"/>
      <c r="AZ15" s="7"/>
      <c r="BA15" s="7"/>
      <c r="BB15" s="7"/>
      <c r="BC15" s="7"/>
    </row>
    <row r="16" spans="1:55" x14ac:dyDescent="0.35">
      <c r="AL16" s="19" t="s">
        <v>45</v>
      </c>
      <c r="AM16" s="10"/>
      <c r="AN16" s="10"/>
      <c r="AO16" s="8"/>
      <c r="AP16" s="10"/>
      <c r="AQ16" s="10"/>
      <c r="AR16" s="10"/>
      <c r="AS16" s="10"/>
      <c r="AT16" s="8"/>
      <c r="AU16" s="10"/>
      <c r="AV16" s="11"/>
      <c r="AW16" s="10"/>
      <c r="AX16" s="10"/>
      <c r="AY16" s="10"/>
      <c r="AZ16" s="10"/>
      <c r="BA16" s="10"/>
      <c r="BB16" s="10"/>
      <c r="BC16" s="10"/>
    </row>
    <row r="17" spans="1:55" x14ac:dyDescent="0.35">
      <c r="A17" s="41" t="s">
        <v>31</v>
      </c>
      <c r="E17" s="41" t="s">
        <v>32</v>
      </c>
      <c r="K17" s="41" t="s">
        <v>6</v>
      </c>
      <c r="L17" s="41" t="s">
        <v>7</v>
      </c>
      <c r="M17" s="41" t="s">
        <v>8</v>
      </c>
      <c r="N17" s="41" t="s">
        <v>12</v>
      </c>
      <c r="O17" s="41" t="s">
        <v>18</v>
      </c>
      <c r="P17" s="41" t="s">
        <v>9</v>
      </c>
      <c r="Q17" s="41" t="s">
        <v>13</v>
      </c>
      <c r="R17" s="41" t="s">
        <v>19</v>
      </c>
      <c r="S17" s="41" t="s">
        <v>10</v>
      </c>
      <c r="T17" s="41" t="s">
        <v>11</v>
      </c>
      <c r="AL17" s="10"/>
      <c r="AM17" s="10"/>
      <c r="AN17" s="10"/>
      <c r="AO17" s="8"/>
      <c r="AP17" s="10"/>
      <c r="AQ17" s="10"/>
      <c r="AR17" s="10"/>
      <c r="AS17" s="10"/>
      <c r="AT17" s="8"/>
      <c r="AU17" s="10"/>
      <c r="AV17" s="11"/>
      <c r="AW17" s="10"/>
      <c r="AX17" s="10"/>
      <c r="AY17" s="10"/>
      <c r="AZ17" s="10"/>
      <c r="BA17" s="10"/>
      <c r="BB17" s="10"/>
      <c r="BC17" s="10"/>
    </row>
    <row r="18" spans="1:55" ht="24" customHeight="1" x14ac:dyDescent="0.4">
      <c r="A18" s="41">
        <f ca="1">ROUND((0.5+RAND()*9),0)</f>
        <v>9</v>
      </c>
      <c r="B18" s="41">
        <f ca="1">ROUND((-3.5+RAND()*7),0)</f>
        <v>1</v>
      </c>
      <c r="C18" s="41">
        <f ca="1">ROUND((0.5+RAND()*5),0)</f>
        <v>4</v>
      </c>
      <c r="D18" s="41">
        <f ca="1">C18+ROUND((0.5+RAND()*4),0)</f>
        <v>5</v>
      </c>
      <c r="E18" s="41">
        <v>1</v>
      </c>
      <c r="F18" s="41">
        <v>3</v>
      </c>
      <c r="G18" s="41">
        <v>5</v>
      </c>
      <c r="H18" s="41">
        <v>8</v>
      </c>
      <c r="J18" s="41" t="s">
        <v>5</v>
      </c>
      <c r="K18" s="41">
        <f>E18</f>
        <v>1</v>
      </c>
      <c r="L18" s="41">
        <f>F18</f>
        <v>3</v>
      </c>
      <c r="M18" s="41">
        <f>G18</f>
        <v>5</v>
      </c>
      <c r="N18" s="41" t="str">
        <f>VLOOKUP(M18,$J$4:$K$8,2,FALSE)</f>
        <v>km</v>
      </c>
      <c r="O18" s="41">
        <f>VLOOKUP(M18,$J$4:$M$8,4)</f>
        <v>3</v>
      </c>
      <c r="P18" s="41">
        <f>H18</f>
        <v>8</v>
      </c>
      <c r="Q18" s="41" t="str">
        <f>VLOOKUP(P18,$J$4:$K$12,2,FALSE)</f>
        <v>dm</v>
      </c>
      <c r="R18" s="41">
        <f>VLOOKUP(P18,$J$4:$M$12,4,FALSE)</f>
        <v>-1</v>
      </c>
      <c r="S18" s="41">
        <f>K18</f>
        <v>1</v>
      </c>
      <c r="T18" s="41">
        <f>L18+O18-R18</f>
        <v>7</v>
      </c>
      <c r="V18" s="41">
        <f>K18</f>
        <v>1</v>
      </c>
      <c r="W18" s="43" t="s">
        <v>20</v>
      </c>
      <c r="X18" s="41">
        <f>L18</f>
        <v>3</v>
      </c>
      <c r="Y18" s="41" t="str">
        <f>N18</f>
        <v>km</v>
      </c>
      <c r="Z18" s="41" t="s">
        <v>21</v>
      </c>
      <c r="AA18" s="41">
        <f>S18</f>
        <v>1</v>
      </c>
      <c r="AB18" s="43" t="s">
        <v>20</v>
      </c>
      <c r="AC18" s="41">
        <f>T18</f>
        <v>7</v>
      </c>
      <c r="AD18" s="41" t="str">
        <f>Q18</f>
        <v>dm</v>
      </c>
      <c r="AF18" s="41">
        <f>K18*10^L18</f>
        <v>1000</v>
      </c>
      <c r="AG18" s="41" t="str">
        <f>N18</f>
        <v>km</v>
      </c>
      <c r="AH18" s="41" t="s">
        <v>21</v>
      </c>
      <c r="AI18" s="41">
        <f>S18*10^T18</f>
        <v>10000000</v>
      </c>
      <c r="AJ18" s="41" t="str">
        <f>Q18</f>
        <v>dm</v>
      </c>
      <c r="AL18" s="7" t="s">
        <v>5</v>
      </c>
      <c r="AM18" s="7">
        <f>K18</f>
        <v>1</v>
      </c>
      <c r="AN18" s="7" t="s">
        <v>34</v>
      </c>
      <c r="AO18" s="8">
        <f>L18</f>
        <v>3</v>
      </c>
      <c r="AP18" s="7" t="str">
        <f>N18</f>
        <v>km</v>
      </c>
      <c r="AQ18" s="7" t="s">
        <v>21</v>
      </c>
      <c r="AR18" s="7">
        <f>S18</f>
        <v>1</v>
      </c>
      <c r="AS18" s="7" t="s">
        <v>34</v>
      </c>
      <c r="AT18" s="20"/>
      <c r="AU18" s="7" t="str">
        <f>Q18</f>
        <v>dm</v>
      </c>
      <c r="AV18" s="14">
        <f>IF($L$1=1,1,IF(AT18=T18,2,0))</f>
        <v>0</v>
      </c>
      <c r="AW18" s="12"/>
      <c r="AX18" s="7">
        <f>K18*10^L18</f>
        <v>1000</v>
      </c>
      <c r="AY18" s="7" t="str">
        <f>N18</f>
        <v>km</v>
      </c>
      <c r="AZ18" s="7" t="s">
        <v>21</v>
      </c>
      <c r="BA18" s="21"/>
      <c r="BB18" s="7" t="str">
        <f>Q18</f>
        <v>dm</v>
      </c>
      <c r="BC18" s="15">
        <f>IF($L$1=1,1,IF(BA18=AI18,2,0))</f>
        <v>0</v>
      </c>
    </row>
    <row r="19" spans="1:55" ht="24" customHeight="1" x14ac:dyDescent="0.4">
      <c r="A19" s="41">
        <f t="shared" ref="A19:A27" ca="1" si="1">ROUND((0.5+RAND()*9),0)</f>
        <v>5</v>
      </c>
      <c r="B19" s="41">
        <f t="shared" ref="B19:B27" ca="1" si="2">ROUND((-3.5+RAND()*7),0)</f>
        <v>-3</v>
      </c>
      <c r="C19" s="41">
        <f t="shared" ref="C19:C27" ca="1" si="3">ROUND((0.5+RAND()*5),0)</f>
        <v>5</v>
      </c>
      <c r="D19" s="41">
        <f t="shared" ref="D19:D27" ca="1" si="4">C19+ROUND((0.5+RAND()*4),0)</f>
        <v>6</v>
      </c>
      <c r="E19" s="41">
        <v>3</v>
      </c>
      <c r="F19" s="41">
        <v>-3</v>
      </c>
      <c r="G19" s="41">
        <v>4</v>
      </c>
      <c r="H19" s="41">
        <v>8</v>
      </c>
      <c r="J19" s="41" t="s">
        <v>22</v>
      </c>
      <c r="K19" s="41">
        <f t="shared" ref="K19:K27" si="5">E19</f>
        <v>3</v>
      </c>
      <c r="L19" s="41">
        <f t="shared" ref="L19:L27" si="6">F19</f>
        <v>-3</v>
      </c>
      <c r="M19" s="41">
        <f t="shared" ref="M19:M27" si="7">G19</f>
        <v>4</v>
      </c>
      <c r="N19" s="41" t="str">
        <f t="shared" ref="N19:N27" si="8">VLOOKUP(M19,$J$4:$K$8,2,FALSE)</f>
        <v>m</v>
      </c>
      <c r="O19" s="41">
        <f t="shared" ref="O19:O27" si="9">VLOOKUP(M19,$J$4:$M$8,4)</f>
        <v>0</v>
      </c>
      <c r="P19" s="41">
        <f t="shared" ref="P19:P27" si="10">H19</f>
        <v>8</v>
      </c>
      <c r="Q19" s="41" t="str">
        <f t="shared" ref="Q19:Q27" si="11">VLOOKUP(P19,$J$4:$K$12,2,FALSE)</f>
        <v>dm</v>
      </c>
      <c r="R19" s="41">
        <f t="shared" ref="R19:R27" si="12">VLOOKUP(P19,$J$4:$M$12,4,FALSE)</f>
        <v>-1</v>
      </c>
      <c r="S19" s="41">
        <f t="shared" ref="S19:S27" si="13">K19</f>
        <v>3</v>
      </c>
      <c r="T19" s="41">
        <f t="shared" ref="T19:T27" si="14">L19+O19-R19</f>
        <v>-2</v>
      </c>
      <c r="V19" s="41">
        <f t="shared" ref="V19:V27" si="15">K19</f>
        <v>3</v>
      </c>
      <c r="W19" s="43" t="s">
        <v>20</v>
      </c>
      <c r="X19" s="41">
        <f t="shared" ref="X19:X27" si="16">L19</f>
        <v>-3</v>
      </c>
      <c r="Y19" s="41" t="str">
        <f t="shared" ref="Y19:Y27" si="17">N19</f>
        <v>m</v>
      </c>
      <c r="Z19" s="41" t="s">
        <v>21</v>
      </c>
      <c r="AA19" s="41">
        <f t="shared" ref="AA19:AA27" si="18">S19</f>
        <v>3</v>
      </c>
      <c r="AB19" s="43" t="s">
        <v>20</v>
      </c>
      <c r="AC19" s="41">
        <f t="shared" ref="AC19:AC27" si="19">T19</f>
        <v>-2</v>
      </c>
      <c r="AD19" s="41" t="str">
        <f t="shared" ref="AD19:AD27" si="20">Q19</f>
        <v>dm</v>
      </c>
      <c r="AF19" s="41">
        <f t="shared" ref="AF19:AF27" si="21">K19*10^L19</f>
        <v>3.0000000000000001E-3</v>
      </c>
      <c r="AG19" s="41" t="str">
        <f t="shared" ref="AG19:AG27" si="22">N19</f>
        <v>m</v>
      </c>
      <c r="AH19" s="41" t="s">
        <v>21</v>
      </c>
      <c r="AI19" s="41">
        <f t="shared" ref="AI19:AI27" si="23">S19*10^T19</f>
        <v>0.03</v>
      </c>
      <c r="AJ19" s="41" t="str">
        <f t="shared" ref="AJ19:AJ27" si="24">Q19</f>
        <v>dm</v>
      </c>
      <c r="AL19" s="7" t="s">
        <v>22</v>
      </c>
      <c r="AM19" s="7">
        <f t="shared" ref="AM19:AM27" si="25">K19</f>
        <v>3</v>
      </c>
      <c r="AN19" s="7" t="s">
        <v>34</v>
      </c>
      <c r="AO19" s="8">
        <f t="shared" ref="AO19:AO27" si="26">L19</f>
        <v>-3</v>
      </c>
      <c r="AP19" s="7" t="str">
        <f t="shared" ref="AP19:AP27" si="27">N19</f>
        <v>m</v>
      </c>
      <c r="AQ19" s="7" t="s">
        <v>21</v>
      </c>
      <c r="AR19" s="7">
        <f t="shared" ref="AR19:AR27" si="28">S19</f>
        <v>3</v>
      </c>
      <c r="AS19" s="7" t="s">
        <v>34</v>
      </c>
      <c r="AT19" s="20"/>
      <c r="AU19" s="7" t="str">
        <f t="shared" ref="AU19:AU27" si="29">Q19</f>
        <v>dm</v>
      </c>
      <c r="AV19" s="14">
        <f t="shared" ref="AV19:AV27" si="30">IF($L$1=1,1,IF(AT19=T19,2,0))</f>
        <v>0</v>
      </c>
      <c r="AW19" s="12"/>
      <c r="AX19" s="7">
        <f t="shared" ref="AX19:AX27" si="31">K19*10^L19</f>
        <v>3.0000000000000001E-3</v>
      </c>
      <c r="AY19" s="7" t="str">
        <f t="shared" ref="AY19:AY27" si="32">N19</f>
        <v>m</v>
      </c>
      <c r="AZ19" s="7" t="s">
        <v>21</v>
      </c>
      <c r="BA19" s="21"/>
      <c r="BB19" s="7" t="str">
        <f t="shared" ref="BB19:BB27" si="33">Q19</f>
        <v>dm</v>
      </c>
      <c r="BC19" s="15">
        <f t="shared" ref="BC19:BC27" si="34">IF($L$1=1,1,IF(BA19=AI19,2,0))</f>
        <v>0</v>
      </c>
    </row>
    <row r="20" spans="1:55" ht="24" customHeight="1" x14ac:dyDescent="0.4">
      <c r="A20" s="41">
        <f t="shared" ca="1" si="1"/>
        <v>2</v>
      </c>
      <c r="B20" s="41">
        <f t="shared" ca="1" si="2"/>
        <v>-1</v>
      </c>
      <c r="C20" s="41">
        <f t="shared" ca="1" si="3"/>
        <v>1</v>
      </c>
      <c r="D20" s="41">
        <f t="shared" ca="1" si="4"/>
        <v>4</v>
      </c>
      <c r="E20" s="41">
        <v>6</v>
      </c>
      <c r="F20" s="41">
        <v>-3</v>
      </c>
      <c r="G20" s="41">
        <v>4</v>
      </c>
      <c r="H20" s="41">
        <v>8</v>
      </c>
      <c r="J20" s="41" t="s">
        <v>23</v>
      </c>
      <c r="K20" s="41">
        <f t="shared" si="5"/>
        <v>6</v>
      </c>
      <c r="L20" s="41">
        <f t="shared" si="6"/>
        <v>-3</v>
      </c>
      <c r="M20" s="41">
        <f t="shared" si="7"/>
        <v>4</v>
      </c>
      <c r="N20" s="41" t="str">
        <f t="shared" si="8"/>
        <v>m</v>
      </c>
      <c r="O20" s="41">
        <f t="shared" si="9"/>
        <v>0</v>
      </c>
      <c r="P20" s="41">
        <f t="shared" si="10"/>
        <v>8</v>
      </c>
      <c r="Q20" s="41" t="str">
        <f t="shared" si="11"/>
        <v>dm</v>
      </c>
      <c r="R20" s="41">
        <f t="shared" si="12"/>
        <v>-1</v>
      </c>
      <c r="S20" s="41">
        <f t="shared" si="13"/>
        <v>6</v>
      </c>
      <c r="T20" s="41">
        <f t="shared" si="14"/>
        <v>-2</v>
      </c>
      <c r="V20" s="41">
        <f t="shared" si="15"/>
        <v>6</v>
      </c>
      <c r="W20" s="43" t="s">
        <v>20</v>
      </c>
      <c r="X20" s="41">
        <f t="shared" si="16"/>
        <v>-3</v>
      </c>
      <c r="Y20" s="41" t="str">
        <f t="shared" si="17"/>
        <v>m</v>
      </c>
      <c r="Z20" s="41" t="s">
        <v>21</v>
      </c>
      <c r="AA20" s="41">
        <f t="shared" si="18"/>
        <v>6</v>
      </c>
      <c r="AB20" s="43" t="s">
        <v>20</v>
      </c>
      <c r="AC20" s="41">
        <f t="shared" si="19"/>
        <v>-2</v>
      </c>
      <c r="AD20" s="41" t="str">
        <f t="shared" si="20"/>
        <v>dm</v>
      </c>
      <c r="AF20" s="41">
        <f t="shared" si="21"/>
        <v>6.0000000000000001E-3</v>
      </c>
      <c r="AG20" s="41" t="str">
        <f t="shared" si="22"/>
        <v>m</v>
      </c>
      <c r="AH20" s="41" t="s">
        <v>21</v>
      </c>
      <c r="AI20" s="41">
        <f t="shared" si="23"/>
        <v>0.06</v>
      </c>
      <c r="AJ20" s="41" t="str">
        <f t="shared" si="24"/>
        <v>dm</v>
      </c>
      <c r="AL20" s="7" t="s">
        <v>23</v>
      </c>
      <c r="AM20" s="7">
        <f t="shared" si="25"/>
        <v>6</v>
      </c>
      <c r="AN20" s="7" t="s">
        <v>34</v>
      </c>
      <c r="AO20" s="8">
        <f t="shared" si="26"/>
        <v>-3</v>
      </c>
      <c r="AP20" s="7" t="str">
        <f t="shared" si="27"/>
        <v>m</v>
      </c>
      <c r="AQ20" s="7" t="s">
        <v>21</v>
      </c>
      <c r="AR20" s="7">
        <f t="shared" si="28"/>
        <v>6</v>
      </c>
      <c r="AS20" s="7" t="s">
        <v>34</v>
      </c>
      <c r="AT20" s="20"/>
      <c r="AU20" s="7" t="str">
        <f t="shared" si="29"/>
        <v>dm</v>
      </c>
      <c r="AV20" s="14">
        <f t="shared" si="30"/>
        <v>0</v>
      </c>
      <c r="AW20" s="12"/>
      <c r="AX20" s="7">
        <f t="shared" si="31"/>
        <v>6.0000000000000001E-3</v>
      </c>
      <c r="AY20" s="7" t="str">
        <f t="shared" si="32"/>
        <v>m</v>
      </c>
      <c r="AZ20" s="7" t="s">
        <v>21</v>
      </c>
      <c r="BA20" s="21"/>
      <c r="BB20" s="7" t="str">
        <f t="shared" si="33"/>
        <v>dm</v>
      </c>
      <c r="BC20" s="15">
        <f t="shared" si="34"/>
        <v>0</v>
      </c>
    </row>
    <row r="21" spans="1:55" ht="24" customHeight="1" x14ac:dyDescent="0.4">
      <c r="A21" s="41">
        <f t="shared" ca="1" si="1"/>
        <v>2</v>
      </c>
      <c r="B21" s="41">
        <f t="shared" ca="1" si="2"/>
        <v>-1</v>
      </c>
      <c r="C21" s="41">
        <f t="shared" ca="1" si="3"/>
        <v>4</v>
      </c>
      <c r="D21" s="41">
        <f t="shared" ca="1" si="4"/>
        <v>6</v>
      </c>
      <c r="E21" s="41">
        <v>3</v>
      </c>
      <c r="F21" s="41">
        <v>0</v>
      </c>
      <c r="G21" s="41">
        <v>1</v>
      </c>
      <c r="H21" s="41">
        <v>5</v>
      </c>
      <c r="J21" s="41" t="s">
        <v>24</v>
      </c>
      <c r="K21" s="41">
        <f t="shared" si="5"/>
        <v>3</v>
      </c>
      <c r="L21" s="41">
        <f t="shared" si="6"/>
        <v>0</v>
      </c>
      <c r="M21" s="41">
        <f t="shared" si="7"/>
        <v>1</v>
      </c>
      <c r="N21" s="41" t="str">
        <f t="shared" si="8"/>
        <v>mm</v>
      </c>
      <c r="O21" s="41">
        <f t="shared" si="9"/>
        <v>-3</v>
      </c>
      <c r="P21" s="41">
        <f t="shared" si="10"/>
        <v>5</v>
      </c>
      <c r="Q21" s="41" t="str">
        <f t="shared" si="11"/>
        <v>km</v>
      </c>
      <c r="R21" s="41">
        <f t="shared" si="12"/>
        <v>3</v>
      </c>
      <c r="S21" s="41">
        <f t="shared" si="13"/>
        <v>3</v>
      </c>
      <c r="T21" s="41">
        <f t="shared" si="14"/>
        <v>-6</v>
      </c>
      <c r="V21" s="41">
        <f t="shared" si="15"/>
        <v>3</v>
      </c>
      <c r="W21" s="43" t="s">
        <v>20</v>
      </c>
      <c r="X21" s="41">
        <f t="shared" si="16"/>
        <v>0</v>
      </c>
      <c r="Y21" s="41" t="str">
        <f t="shared" si="17"/>
        <v>mm</v>
      </c>
      <c r="Z21" s="41" t="s">
        <v>21</v>
      </c>
      <c r="AA21" s="41">
        <f t="shared" si="18"/>
        <v>3</v>
      </c>
      <c r="AB21" s="43" t="s">
        <v>20</v>
      </c>
      <c r="AC21" s="41">
        <f t="shared" si="19"/>
        <v>-6</v>
      </c>
      <c r="AD21" s="41" t="str">
        <f t="shared" si="20"/>
        <v>km</v>
      </c>
      <c r="AF21" s="41">
        <f t="shared" si="21"/>
        <v>3</v>
      </c>
      <c r="AG21" s="41" t="str">
        <f t="shared" si="22"/>
        <v>mm</v>
      </c>
      <c r="AH21" s="41" t="s">
        <v>21</v>
      </c>
      <c r="AI21" s="41">
        <f t="shared" si="23"/>
        <v>3.0000000000000001E-6</v>
      </c>
      <c r="AJ21" s="41" t="str">
        <f t="shared" si="24"/>
        <v>km</v>
      </c>
      <c r="AL21" s="7" t="s">
        <v>24</v>
      </c>
      <c r="AM21" s="7">
        <f t="shared" si="25"/>
        <v>3</v>
      </c>
      <c r="AN21" s="7" t="s">
        <v>34</v>
      </c>
      <c r="AO21" s="8">
        <f t="shared" si="26"/>
        <v>0</v>
      </c>
      <c r="AP21" s="7" t="str">
        <f t="shared" si="27"/>
        <v>mm</v>
      </c>
      <c r="AQ21" s="7" t="s">
        <v>21</v>
      </c>
      <c r="AR21" s="7">
        <f t="shared" si="28"/>
        <v>3</v>
      </c>
      <c r="AS21" s="7" t="s">
        <v>34</v>
      </c>
      <c r="AT21" s="20"/>
      <c r="AU21" s="7" t="str">
        <f t="shared" si="29"/>
        <v>km</v>
      </c>
      <c r="AV21" s="14">
        <f t="shared" si="30"/>
        <v>0</v>
      </c>
      <c r="AW21" s="12"/>
      <c r="AX21" s="7">
        <f t="shared" si="31"/>
        <v>3</v>
      </c>
      <c r="AY21" s="7" t="str">
        <f t="shared" si="32"/>
        <v>mm</v>
      </c>
      <c r="AZ21" s="7" t="s">
        <v>21</v>
      </c>
      <c r="BA21" s="21"/>
      <c r="BB21" s="7" t="str">
        <f t="shared" si="33"/>
        <v>km</v>
      </c>
      <c r="BC21" s="15">
        <f t="shared" si="34"/>
        <v>0</v>
      </c>
    </row>
    <row r="22" spans="1:55" ht="24" customHeight="1" x14ac:dyDescent="0.4">
      <c r="A22" s="41">
        <f t="shared" ca="1" si="1"/>
        <v>1</v>
      </c>
      <c r="B22" s="41">
        <f t="shared" ca="1" si="2"/>
        <v>-3</v>
      </c>
      <c r="C22" s="41">
        <f t="shared" ca="1" si="3"/>
        <v>3</v>
      </c>
      <c r="D22" s="41">
        <f t="shared" ca="1" si="4"/>
        <v>4</v>
      </c>
      <c r="E22" s="41">
        <v>2</v>
      </c>
      <c r="F22" s="41">
        <v>0</v>
      </c>
      <c r="G22" s="41">
        <v>1</v>
      </c>
      <c r="H22" s="41">
        <v>3</v>
      </c>
      <c r="J22" s="41" t="s">
        <v>25</v>
      </c>
      <c r="K22" s="41">
        <f t="shared" si="5"/>
        <v>2</v>
      </c>
      <c r="L22" s="41">
        <f t="shared" si="6"/>
        <v>0</v>
      </c>
      <c r="M22" s="41">
        <f t="shared" si="7"/>
        <v>1</v>
      </c>
      <c r="N22" s="41" t="str">
        <f t="shared" si="8"/>
        <v>mm</v>
      </c>
      <c r="O22" s="41">
        <f t="shared" si="9"/>
        <v>-3</v>
      </c>
      <c r="P22" s="41">
        <f t="shared" si="10"/>
        <v>3</v>
      </c>
      <c r="Q22" s="41" t="str">
        <f t="shared" si="11"/>
        <v>dm</v>
      </c>
      <c r="R22" s="41">
        <f t="shared" si="12"/>
        <v>-1</v>
      </c>
      <c r="S22" s="41">
        <f t="shared" si="13"/>
        <v>2</v>
      </c>
      <c r="T22" s="41">
        <f t="shared" si="14"/>
        <v>-2</v>
      </c>
      <c r="V22" s="41">
        <f t="shared" si="15"/>
        <v>2</v>
      </c>
      <c r="W22" s="43" t="s">
        <v>20</v>
      </c>
      <c r="X22" s="41">
        <f t="shared" si="16"/>
        <v>0</v>
      </c>
      <c r="Y22" s="41" t="str">
        <f t="shared" si="17"/>
        <v>mm</v>
      </c>
      <c r="Z22" s="41" t="s">
        <v>21</v>
      </c>
      <c r="AA22" s="41">
        <f t="shared" si="18"/>
        <v>2</v>
      </c>
      <c r="AB22" s="43" t="s">
        <v>20</v>
      </c>
      <c r="AC22" s="41">
        <f t="shared" si="19"/>
        <v>-2</v>
      </c>
      <c r="AD22" s="41" t="str">
        <f t="shared" si="20"/>
        <v>dm</v>
      </c>
      <c r="AF22" s="41">
        <f t="shared" si="21"/>
        <v>2</v>
      </c>
      <c r="AG22" s="41" t="str">
        <f t="shared" si="22"/>
        <v>mm</v>
      </c>
      <c r="AH22" s="41" t="s">
        <v>21</v>
      </c>
      <c r="AI22" s="41">
        <f t="shared" si="23"/>
        <v>0.02</v>
      </c>
      <c r="AJ22" s="41" t="str">
        <f t="shared" si="24"/>
        <v>dm</v>
      </c>
      <c r="AL22" s="7" t="s">
        <v>25</v>
      </c>
      <c r="AM22" s="7">
        <f t="shared" si="25"/>
        <v>2</v>
      </c>
      <c r="AN22" s="7" t="s">
        <v>34</v>
      </c>
      <c r="AO22" s="8">
        <f t="shared" si="26"/>
        <v>0</v>
      </c>
      <c r="AP22" s="7" t="str">
        <f t="shared" si="27"/>
        <v>mm</v>
      </c>
      <c r="AQ22" s="7" t="s">
        <v>21</v>
      </c>
      <c r="AR22" s="7">
        <f t="shared" si="28"/>
        <v>2</v>
      </c>
      <c r="AS22" s="7" t="s">
        <v>34</v>
      </c>
      <c r="AT22" s="20"/>
      <c r="AU22" s="7" t="str">
        <f t="shared" si="29"/>
        <v>dm</v>
      </c>
      <c r="AV22" s="14">
        <f t="shared" si="30"/>
        <v>0</v>
      </c>
      <c r="AW22" s="12"/>
      <c r="AX22" s="7">
        <f t="shared" si="31"/>
        <v>2</v>
      </c>
      <c r="AY22" s="7" t="str">
        <f t="shared" si="32"/>
        <v>mm</v>
      </c>
      <c r="AZ22" s="7" t="s">
        <v>21</v>
      </c>
      <c r="BA22" s="21"/>
      <c r="BB22" s="7" t="str">
        <f t="shared" si="33"/>
        <v>dm</v>
      </c>
      <c r="BC22" s="15">
        <f t="shared" si="34"/>
        <v>0</v>
      </c>
    </row>
    <row r="23" spans="1:55" ht="24" customHeight="1" x14ac:dyDescent="0.4">
      <c r="A23" s="41">
        <f t="shared" ca="1" si="1"/>
        <v>8</v>
      </c>
      <c r="B23" s="41">
        <f t="shared" ca="1" si="2"/>
        <v>0</v>
      </c>
      <c r="C23" s="41">
        <f t="shared" ca="1" si="3"/>
        <v>3</v>
      </c>
      <c r="D23" s="41">
        <f t="shared" ca="1" si="4"/>
        <v>5</v>
      </c>
      <c r="E23" s="41">
        <v>8</v>
      </c>
      <c r="F23" s="41">
        <v>2</v>
      </c>
      <c r="G23" s="41">
        <v>2</v>
      </c>
      <c r="H23" s="41">
        <v>6</v>
      </c>
      <c r="J23" s="41" t="s">
        <v>26</v>
      </c>
      <c r="K23" s="41">
        <f t="shared" si="5"/>
        <v>8</v>
      </c>
      <c r="L23" s="41">
        <f t="shared" si="6"/>
        <v>2</v>
      </c>
      <c r="M23" s="41">
        <f t="shared" si="7"/>
        <v>2</v>
      </c>
      <c r="N23" s="41" t="str">
        <f t="shared" si="8"/>
        <v>cm</v>
      </c>
      <c r="O23" s="41">
        <f t="shared" si="9"/>
        <v>-2</v>
      </c>
      <c r="P23" s="41">
        <f t="shared" si="10"/>
        <v>6</v>
      </c>
      <c r="Q23" s="41" t="str">
        <f t="shared" si="11"/>
        <v>mm</v>
      </c>
      <c r="R23" s="41">
        <f t="shared" si="12"/>
        <v>-3</v>
      </c>
      <c r="S23" s="41">
        <f t="shared" si="13"/>
        <v>8</v>
      </c>
      <c r="T23" s="41">
        <f t="shared" si="14"/>
        <v>3</v>
      </c>
      <c r="V23" s="41">
        <f t="shared" si="15"/>
        <v>8</v>
      </c>
      <c r="W23" s="43" t="s">
        <v>20</v>
      </c>
      <c r="X23" s="41">
        <f t="shared" si="16"/>
        <v>2</v>
      </c>
      <c r="Y23" s="41" t="str">
        <f t="shared" si="17"/>
        <v>cm</v>
      </c>
      <c r="Z23" s="41" t="s">
        <v>21</v>
      </c>
      <c r="AA23" s="41">
        <f t="shared" si="18"/>
        <v>8</v>
      </c>
      <c r="AB23" s="43" t="s">
        <v>20</v>
      </c>
      <c r="AC23" s="41">
        <f t="shared" si="19"/>
        <v>3</v>
      </c>
      <c r="AD23" s="41" t="str">
        <f t="shared" si="20"/>
        <v>mm</v>
      </c>
      <c r="AF23" s="41">
        <f t="shared" si="21"/>
        <v>800</v>
      </c>
      <c r="AG23" s="41" t="str">
        <f t="shared" si="22"/>
        <v>cm</v>
      </c>
      <c r="AH23" s="41" t="s">
        <v>21</v>
      </c>
      <c r="AI23" s="41">
        <f t="shared" si="23"/>
        <v>8000</v>
      </c>
      <c r="AJ23" s="41" t="str">
        <f t="shared" si="24"/>
        <v>mm</v>
      </c>
      <c r="AL23" s="7" t="s">
        <v>26</v>
      </c>
      <c r="AM23" s="7">
        <f t="shared" si="25"/>
        <v>8</v>
      </c>
      <c r="AN23" s="7" t="s">
        <v>34</v>
      </c>
      <c r="AO23" s="8">
        <f t="shared" si="26"/>
        <v>2</v>
      </c>
      <c r="AP23" s="7" t="str">
        <f t="shared" si="27"/>
        <v>cm</v>
      </c>
      <c r="AQ23" s="7" t="s">
        <v>21</v>
      </c>
      <c r="AR23" s="7">
        <f t="shared" si="28"/>
        <v>8</v>
      </c>
      <c r="AS23" s="7" t="s">
        <v>34</v>
      </c>
      <c r="AT23" s="20"/>
      <c r="AU23" s="7" t="str">
        <f t="shared" si="29"/>
        <v>mm</v>
      </c>
      <c r="AV23" s="14">
        <f t="shared" si="30"/>
        <v>0</v>
      </c>
      <c r="AW23" s="12"/>
      <c r="AX23" s="7">
        <f t="shared" si="31"/>
        <v>800</v>
      </c>
      <c r="AY23" s="7" t="str">
        <f t="shared" si="32"/>
        <v>cm</v>
      </c>
      <c r="AZ23" s="7" t="s">
        <v>21</v>
      </c>
      <c r="BA23" s="21"/>
      <c r="BB23" s="7" t="str">
        <f t="shared" si="33"/>
        <v>mm</v>
      </c>
      <c r="BC23" s="15">
        <f t="shared" si="34"/>
        <v>0</v>
      </c>
    </row>
    <row r="24" spans="1:55" ht="24" customHeight="1" x14ac:dyDescent="0.4">
      <c r="A24" s="41">
        <f t="shared" ca="1" si="1"/>
        <v>3</v>
      </c>
      <c r="B24" s="41">
        <f t="shared" ca="1" si="2"/>
        <v>0</v>
      </c>
      <c r="C24" s="41">
        <f t="shared" ca="1" si="3"/>
        <v>3</v>
      </c>
      <c r="D24" s="41">
        <f t="shared" ca="1" si="4"/>
        <v>7</v>
      </c>
      <c r="E24" s="41">
        <v>1</v>
      </c>
      <c r="F24" s="41">
        <v>3</v>
      </c>
      <c r="G24" s="41">
        <v>1</v>
      </c>
      <c r="H24" s="41">
        <v>2</v>
      </c>
      <c r="J24" s="41" t="s">
        <v>27</v>
      </c>
      <c r="K24" s="41">
        <f t="shared" si="5"/>
        <v>1</v>
      </c>
      <c r="L24" s="41">
        <f t="shared" si="6"/>
        <v>3</v>
      </c>
      <c r="M24" s="41">
        <f t="shared" si="7"/>
        <v>1</v>
      </c>
      <c r="N24" s="41" t="str">
        <f t="shared" si="8"/>
        <v>mm</v>
      </c>
      <c r="O24" s="41">
        <f t="shared" si="9"/>
        <v>-3</v>
      </c>
      <c r="P24" s="41">
        <f t="shared" si="10"/>
        <v>2</v>
      </c>
      <c r="Q24" s="41" t="str">
        <f t="shared" si="11"/>
        <v>cm</v>
      </c>
      <c r="R24" s="41">
        <f t="shared" si="12"/>
        <v>-2</v>
      </c>
      <c r="S24" s="41">
        <f t="shared" si="13"/>
        <v>1</v>
      </c>
      <c r="T24" s="41">
        <f t="shared" si="14"/>
        <v>2</v>
      </c>
      <c r="V24" s="41">
        <f t="shared" si="15"/>
        <v>1</v>
      </c>
      <c r="W24" s="43" t="s">
        <v>20</v>
      </c>
      <c r="X24" s="41">
        <f t="shared" si="16"/>
        <v>3</v>
      </c>
      <c r="Y24" s="41" t="str">
        <f t="shared" si="17"/>
        <v>mm</v>
      </c>
      <c r="Z24" s="41" t="s">
        <v>21</v>
      </c>
      <c r="AA24" s="41">
        <f t="shared" si="18"/>
        <v>1</v>
      </c>
      <c r="AB24" s="43" t="s">
        <v>20</v>
      </c>
      <c r="AC24" s="41">
        <f t="shared" si="19"/>
        <v>2</v>
      </c>
      <c r="AD24" s="41" t="str">
        <f t="shared" si="20"/>
        <v>cm</v>
      </c>
      <c r="AF24" s="41">
        <f t="shared" si="21"/>
        <v>1000</v>
      </c>
      <c r="AG24" s="41" t="str">
        <f t="shared" si="22"/>
        <v>mm</v>
      </c>
      <c r="AH24" s="41" t="s">
        <v>21</v>
      </c>
      <c r="AI24" s="41">
        <f t="shared" si="23"/>
        <v>100</v>
      </c>
      <c r="AJ24" s="41" t="str">
        <f t="shared" si="24"/>
        <v>cm</v>
      </c>
      <c r="AL24" s="7" t="s">
        <v>27</v>
      </c>
      <c r="AM24" s="7">
        <f t="shared" si="25"/>
        <v>1</v>
      </c>
      <c r="AN24" s="7" t="s">
        <v>34</v>
      </c>
      <c r="AO24" s="8">
        <f t="shared" si="26"/>
        <v>3</v>
      </c>
      <c r="AP24" s="7" t="str">
        <f t="shared" si="27"/>
        <v>mm</v>
      </c>
      <c r="AQ24" s="7" t="s">
        <v>21</v>
      </c>
      <c r="AR24" s="7">
        <f t="shared" si="28"/>
        <v>1</v>
      </c>
      <c r="AS24" s="7" t="s">
        <v>34</v>
      </c>
      <c r="AT24" s="20"/>
      <c r="AU24" s="7" t="str">
        <f t="shared" si="29"/>
        <v>cm</v>
      </c>
      <c r="AV24" s="14">
        <f t="shared" si="30"/>
        <v>0</v>
      </c>
      <c r="AW24" s="12"/>
      <c r="AX24" s="7">
        <f t="shared" si="31"/>
        <v>1000</v>
      </c>
      <c r="AY24" s="7" t="str">
        <f t="shared" si="32"/>
        <v>mm</v>
      </c>
      <c r="AZ24" s="7" t="s">
        <v>21</v>
      </c>
      <c r="BA24" s="21"/>
      <c r="BB24" s="7" t="str">
        <f t="shared" si="33"/>
        <v>cm</v>
      </c>
      <c r="BC24" s="15">
        <f t="shared" si="34"/>
        <v>0</v>
      </c>
    </row>
    <row r="25" spans="1:55" ht="24" customHeight="1" x14ac:dyDescent="0.4">
      <c r="A25" s="41">
        <f t="shared" ca="1" si="1"/>
        <v>2</v>
      </c>
      <c r="B25" s="41">
        <f t="shared" ca="1" si="2"/>
        <v>3</v>
      </c>
      <c r="C25" s="41">
        <f t="shared" ca="1" si="3"/>
        <v>5</v>
      </c>
      <c r="D25" s="41">
        <f t="shared" ca="1" si="4"/>
        <v>7</v>
      </c>
      <c r="E25" s="41">
        <v>8</v>
      </c>
      <c r="F25" s="41">
        <v>1</v>
      </c>
      <c r="G25" s="41">
        <v>2</v>
      </c>
      <c r="H25" s="41">
        <v>3</v>
      </c>
      <c r="J25" s="41" t="s">
        <v>28</v>
      </c>
      <c r="K25" s="41">
        <f t="shared" si="5"/>
        <v>8</v>
      </c>
      <c r="L25" s="41">
        <f t="shared" si="6"/>
        <v>1</v>
      </c>
      <c r="M25" s="41">
        <f t="shared" si="7"/>
        <v>2</v>
      </c>
      <c r="N25" s="41" t="str">
        <f t="shared" si="8"/>
        <v>cm</v>
      </c>
      <c r="O25" s="41">
        <f t="shared" si="9"/>
        <v>-2</v>
      </c>
      <c r="P25" s="41">
        <f t="shared" si="10"/>
        <v>3</v>
      </c>
      <c r="Q25" s="41" t="str">
        <f t="shared" si="11"/>
        <v>dm</v>
      </c>
      <c r="R25" s="41">
        <f t="shared" si="12"/>
        <v>-1</v>
      </c>
      <c r="S25" s="41">
        <f t="shared" si="13"/>
        <v>8</v>
      </c>
      <c r="T25" s="41">
        <f t="shared" si="14"/>
        <v>0</v>
      </c>
      <c r="V25" s="41">
        <f t="shared" si="15"/>
        <v>8</v>
      </c>
      <c r="W25" s="43" t="s">
        <v>20</v>
      </c>
      <c r="X25" s="41">
        <f t="shared" si="16"/>
        <v>1</v>
      </c>
      <c r="Y25" s="41" t="str">
        <f t="shared" si="17"/>
        <v>cm</v>
      </c>
      <c r="Z25" s="41" t="s">
        <v>21</v>
      </c>
      <c r="AA25" s="41">
        <f t="shared" si="18"/>
        <v>8</v>
      </c>
      <c r="AB25" s="43" t="s">
        <v>20</v>
      </c>
      <c r="AC25" s="41">
        <f t="shared" si="19"/>
        <v>0</v>
      </c>
      <c r="AD25" s="41" t="str">
        <f t="shared" si="20"/>
        <v>dm</v>
      </c>
      <c r="AF25" s="41">
        <f t="shared" si="21"/>
        <v>80</v>
      </c>
      <c r="AG25" s="41" t="str">
        <f t="shared" si="22"/>
        <v>cm</v>
      </c>
      <c r="AH25" s="41" t="s">
        <v>21</v>
      </c>
      <c r="AI25" s="41">
        <f t="shared" si="23"/>
        <v>8</v>
      </c>
      <c r="AJ25" s="41" t="str">
        <f t="shared" si="24"/>
        <v>dm</v>
      </c>
      <c r="AL25" s="7" t="s">
        <v>28</v>
      </c>
      <c r="AM25" s="7">
        <f t="shared" si="25"/>
        <v>8</v>
      </c>
      <c r="AN25" s="7" t="s">
        <v>34</v>
      </c>
      <c r="AO25" s="8">
        <f t="shared" si="26"/>
        <v>1</v>
      </c>
      <c r="AP25" s="7" t="str">
        <f t="shared" si="27"/>
        <v>cm</v>
      </c>
      <c r="AQ25" s="7" t="s">
        <v>21</v>
      </c>
      <c r="AR25" s="7">
        <f t="shared" si="28"/>
        <v>8</v>
      </c>
      <c r="AS25" s="7" t="s">
        <v>34</v>
      </c>
      <c r="AT25" s="20"/>
      <c r="AU25" s="7" t="str">
        <f t="shared" si="29"/>
        <v>dm</v>
      </c>
      <c r="AV25" s="14">
        <f t="shared" si="30"/>
        <v>2</v>
      </c>
      <c r="AW25" s="12"/>
      <c r="AX25" s="7">
        <f t="shared" si="31"/>
        <v>80</v>
      </c>
      <c r="AY25" s="7" t="str">
        <f t="shared" si="32"/>
        <v>cm</v>
      </c>
      <c r="AZ25" s="7" t="s">
        <v>21</v>
      </c>
      <c r="BA25" s="21"/>
      <c r="BB25" s="7" t="str">
        <f t="shared" si="33"/>
        <v>dm</v>
      </c>
      <c r="BC25" s="15">
        <f t="shared" si="34"/>
        <v>0</v>
      </c>
    </row>
    <row r="26" spans="1:55" ht="24" customHeight="1" x14ac:dyDescent="0.4">
      <c r="A26" s="41">
        <f t="shared" ca="1" si="1"/>
        <v>1</v>
      </c>
      <c r="B26" s="41">
        <f t="shared" ca="1" si="2"/>
        <v>3</v>
      </c>
      <c r="C26" s="41">
        <f t="shared" ca="1" si="3"/>
        <v>4</v>
      </c>
      <c r="D26" s="41">
        <f t="shared" ca="1" si="4"/>
        <v>6</v>
      </c>
      <c r="E26" s="41">
        <v>6</v>
      </c>
      <c r="F26" s="41">
        <v>2</v>
      </c>
      <c r="G26" s="41">
        <v>1</v>
      </c>
      <c r="H26" s="41">
        <v>4</v>
      </c>
      <c r="J26" s="41" t="s">
        <v>29</v>
      </c>
      <c r="K26" s="41">
        <f t="shared" si="5"/>
        <v>6</v>
      </c>
      <c r="L26" s="41">
        <f t="shared" si="6"/>
        <v>2</v>
      </c>
      <c r="M26" s="41">
        <f t="shared" si="7"/>
        <v>1</v>
      </c>
      <c r="N26" s="41" t="str">
        <f t="shared" si="8"/>
        <v>mm</v>
      </c>
      <c r="O26" s="41">
        <f t="shared" si="9"/>
        <v>-3</v>
      </c>
      <c r="P26" s="41">
        <f t="shared" si="10"/>
        <v>4</v>
      </c>
      <c r="Q26" s="41" t="str">
        <f t="shared" si="11"/>
        <v>m</v>
      </c>
      <c r="R26" s="41">
        <f t="shared" si="12"/>
        <v>0</v>
      </c>
      <c r="S26" s="41">
        <f t="shared" si="13"/>
        <v>6</v>
      </c>
      <c r="T26" s="41">
        <f t="shared" si="14"/>
        <v>-1</v>
      </c>
      <c r="V26" s="41">
        <f t="shared" si="15"/>
        <v>6</v>
      </c>
      <c r="W26" s="43" t="s">
        <v>20</v>
      </c>
      <c r="X26" s="41">
        <f t="shared" si="16"/>
        <v>2</v>
      </c>
      <c r="Y26" s="41" t="str">
        <f t="shared" si="17"/>
        <v>mm</v>
      </c>
      <c r="Z26" s="41" t="s">
        <v>21</v>
      </c>
      <c r="AA26" s="41">
        <f t="shared" si="18"/>
        <v>6</v>
      </c>
      <c r="AB26" s="43" t="s">
        <v>20</v>
      </c>
      <c r="AC26" s="41">
        <f t="shared" si="19"/>
        <v>-1</v>
      </c>
      <c r="AD26" s="41" t="str">
        <f t="shared" si="20"/>
        <v>m</v>
      </c>
      <c r="AF26" s="41">
        <f t="shared" si="21"/>
        <v>600</v>
      </c>
      <c r="AG26" s="41" t="str">
        <f t="shared" si="22"/>
        <v>mm</v>
      </c>
      <c r="AH26" s="41" t="s">
        <v>21</v>
      </c>
      <c r="AI26" s="41">
        <f t="shared" si="23"/>
        <v>0.60000000000000009</v>
      </c>
      <c r="AJ26" s="41" t="str">
        <f t="shared" si="24"/>
        <v>m</v>
      </c>
      <c r="AL26" s="7" t="s">
        <v>29</v>
      </c>
      <c r="AM26" s="7">
        <f t="shared" si="25"/>
        <v>6</v>
      </c>
      <c r="AN26" s="7" t="s">
        <v>34</v>
      </c>
      <c r="AO26" s="8">
        <f t="shared" si="26"/>
        <v>2</v>
      </c>
      <c r="AP26" s="7" t="str">
        <f t="shared" si="27"/>
        <v>mm</v>
      </c>
      <c r="AQ26" s="7" t="s">
        <v>21</v>
      </c>
      <c r="AR26" s="7">
        <f t="shared" si="28"/>
        <v>6</v>
      </c>
      <c r="AS26" s="7" t="s">
        <v>34</v>
      </c>
      <c r="AT26" s="20"/>
      <c r="AU26" s="7" t="str">
        <f t="shared" si="29"/>
        <v>m</v>
      </c>
      <c r="AV26" s="14">
        <f t="shared" si="30"/>
        <v>0</v>
      </c>
      <c r="AW26" s="12"/>
      <c r="AX26" s="7">
        <f t="shared" si="31"/>
        <v>600</v>
      </c>
      <c r="AY26" s="7" t="str">
        <f t="shared" si="32"/>
        <v>mm</v>
      </c>
      <c r="AZ26" s="7" t="s">
        <v>21</v>
      </c>
      <c r="BA26" s="21"/>
      <c r="BB26" s="7" t="str">
        <f t="shared" si="33"/>
        <v>m</v>
      </c>
      <c r="BC26" s="15">
        <f t="shared" si="34"/>
        <v>0</v>
      </c>
    </row>
    <row r="27" spans="1:55" ht="24" customHeight="1" x14ac:dyDescent="0.4">
      <c r="A27" s="41">
        <f t="shared" ca="1" si="1"/>
        <v>3</v>
      </c>
      <c r="B27" s="41">
        <f t="shared" ca="1" si="2"/>
        <v>1</v>
      </c>
      <c r="C27" s="41">
        <f t="shared" ca="1" si="3"/>
        <v>5</v>
      </c>
      <c r="D27" s="41">
        <f t="shared" ca="1" si="4"/>
        <v>8</v>
      </c>
      <c r="E27" s="41">
        <v>2</v>
      </c>
      <c r="F27" s="41">
        <v>-2</v>
      </c>
      <c r="G27" s="41">
        <v>2</v>
      </c>
      <c r="H27" s="41">
        <v>4</v>
      </c>
      <c r="J27" s="41" t="s">
        <v>30</v>
      </c>
      <c r="K27" s="41">
        <f t="shared" si="5"/>
        <v>2</v>
      </c>
      <c r="L27" s="41">
        <f t="shared" si="6"/>
        <v>-2</v>
      </c>
      <c r="M27" s="41">
        <f t="shared" si="7"/>
        <v>2</v>
      </c>
      <c r="N27" s="41" t="str">
        <f t="shared" si="8"/>
        <v>cm</v>
      </c>
      <c r="O27" s="41">
        <f t="shared" si="9"/>
        <v>-2</v>
      </c>
      <c r="P27" s="41">
        <f t="shared" si="10"/>
        <v>4</v>
      </c>
      <c r="Q27" s="41" t="str">
        <f t="shared" si="11"/>
        <v>m</v>
      </c>
      <c r="R27" s="41">
        <f t="shared" si="12"/>
        <v>0</v>
      </c>
      <c r="S27" s="41">
        <f t="shared" si="13"/>
        <v>2</v>
      </c>
      <c r="T27" s="41">
        <f t="shared" si="14"/>
        <v>-4</v>
      </c>
      <c r="V27" s="41">
        <f t="shared" si="15"/>
        <v>2</v>
      </c>
      <c r="W27" s="43" t="s">
        <v>20</v>
      </c>
      <c r="X27" s="41">
        <f t="shared" si="16"/>
        <v>-2</v>
      </c>
      <c r="Y27" s="41" t="str">
        <f t="shared" si="17"/>
        <v>cm</v>
      </c>
      <c r="Z27" s="41" t="s">
        <v>21</v>
      </c>
      <c r="AA27" s="41">
        <f t="shared" si="18"/>
        <v>2</v>
      </c>
      <c r="AB27" s="43" t="s">
        <v>20</v>
      </c>
      <c r="AC27" s="41">
        <f t="shared" si="19"/>
        <v>-4</v>
      </c>
      <c r="AD27" s="41" t="str">
        <f t="shared" si="20"/>
        <v>m</v>
      </c>
      <c r="AF27" s="41">
        <f t="shared" si="21"/>
        <v>0.02</v>
      </c>
      <c r="AG27" s="41" t="str">
        <f t="shared" si="22"/>
        <v>cm</v>
      </c>
      <c r="AH27" s="41" t="s">
        <v>21</v>
      </c>
      <c r="AI27" s="41">
        <f t="shared" si="23"/>
        <v>2.0000000000000001E-4</v>
      </c>
      <c r="AJ27" s="41" t="str">
        <f t="shared" si="24"/>
        <v>m</v>
      </c>
      <c r="AL27" s="7" t="s">
        <v>30</v>
      </c>
      <c r="AM27" s="7">
        <f t="shared" si="25"/>
        <v>2</v>
      </c>
      <c r="AN27" s="7" t="s">
        <v>34</v>
      </c>
      <c r="AO27" s="8">
        <f t="shared" si="26"/>
        <v>-2</v>
      </c>
      <c r="AP27" s="7" t="str">
        <f t="shared" si="27"/>
        <v>cm</v>
      </c>
      <c r="AQ27" s="7" t="s">
        <v>21</v>
      </c>
      <c r="AR27" s="7">
        <f t="shared" si="28"/>
        <v>2</v>
      </c>
      <c r="AS27" s="7" t="s">
        <v>34</v>
      </c>
      <c r="AT27" s="20"/>
      <c r="AU27" s="7" t="str">
        <f t="shared" si="29"/>
        <v>m</v>
      </c>
      <c r="AV27" s="14">
        <f t="shared" si="30"/>
        <v>0</v>
      </c>
      <c r="AW27" s="12"/>
      <c r="AX27" s="7">
        <f t="shared" si="31"/>
        <v>0.02</v>
      </c>
      <c r="AY27" s="7" t="str">
        <f t="shared" si="32"/>
        <v>cm</v>
      </c>
      <c r="AZ27" s="7" t="s">
        <v>21</v>
      </c>
      <c r="BA27" s="21"/>
      <c r="BB27" s="7" t="str">
        <f t="shared" si="33"/>
        <v>m</v>
      </c>
      <c r="BC27" s="15">
        <f t="shared" si="34"/>
        <v>0</v>
      </c>
    </row>
    <row r="28" spans="1:55" ht="8.25" customHeight="1" x14ac:dyDescent="0.35">
      <c r="AL28" s="10"/>
      <c r="AM28" s="10"/>
      <c r="AN28" s="10"/>
      <c r="AO28" s="8"/>
      <c r="AP28" s="10"/>
      <c r="AQ28" s="10"/>
      <c r="AR28" s="10"/>
      <c r="AS28" s="10"/>
      <c r="AT28" s="8"/>
      <c r="AU28" s="10"/>
      <c r="AV28" s="11"/>
      <c r="AW28" s="10"/>
      <c r="AX28" s="10"/>
      <c r="AY28" s="10"/>
      <c r="AZ28" s="10"/>
      <c r="BA28" s="10"/>
      <c r="BB28" s="10"/>
      <c r="BC28" s="10"/>
    </row>
    <row r="29" spans="1:55" ht="20" x14ac:dyDescent="0.4">
      <c r="AL29" s="7" t="s">
        <v>35</v>
      </c>
      <c r="AM29" s="10"/>
      <c r="AN29" s="10"/>
      <c r="AO29" s="8"/>
      <c r="AP29" s="10"/>
      <c r="AQ29" s="10"/>
      <c r="AR29" s="10"/>
      <c r="AS29" s="10"/>
      <c r="AT29" s="8"/>
      <c r="AU29" s="10"/>
      <c r="AV29" s="13">
        <f>COUNTIF(AV18:AV27,2)</f>
        <v>1</v>
      </c>
      <c r="AW29" s="10"/>
      <c r="AX29" s="10"/>
      <c r="AY29" s="10"/>
      <c r="AZ29" s="10"/>
      <c r="BA29" s="10"/>
      <c r="BB29" s="10"/>
      <c r="BC29" s="13">
        <f>COUNTIF(BC18:BC27,2)</f>
        <v>0</v>
      </c>
    </row>
    <row r="30" spans="1:55" x14ac:dyDescent="0.35">
      <c r="AL30" s="10"/>
      <c r="AM30" s="10"/>
      <c r="AN30" s="10"/>
      <c r="AO30" s="8"/>
      <c r="AP30" s="10"/>
      <c r="AQ30" s="10"/>
      <c r="AR30" s="10"/>
      <c r="AS30" s="10"/>
      <c r="AT30" s="8"/>
      <c r="AU30" s="10"/>
      <c r="AV30" s="11"/>
      <c r="AW30" s="10"/>
      <c r="AX30" s="10"/>
      <c r="AY30" s="10"/>
      <c r="AZ30" s="10"/>
      <c r="BA30" s="10"/>
      <c r="BB30" s="10"/>
      <c r="BC30" s="10"/>
    </row>
    <row r="31" spans="1:55" x14ac:dyDescent="0.35">
      <c r="AL31" s="10"/>
      <c r="AM31" s="10"/>
      <c r="AN31" s="10"/>
      <c r="AO31" s="8"/>
      <c r="AP31" s="10"/>
      <c r="AQ31" s="10"/>
      <c r="AR31" s="10"/>
      <c r="AS31" s="10"/>
      <c r="AT31" s="8"/>
      <c r="AU31" s="10"/>
      <c r="AV31" s="11"/>
      <c r="AW31" s="10"/>
      <c r="AX31" s="10"/>
      <c r="AY31" s="10"/>
      <c r="AZ31" s="10"/>
      <c r="BA31" s="10"/>
      <c r="BB31" s="10"/>
      <c r="BC31" s="10"/>
    </row>
    <row r="32" spans="1:55" x14ac:dyDescent="0.35">
      <c r="AL32" s="10"/>
      <c r="AM32" s="10"/>
      <c r="AN32" s="10"/>
      <c r="AO32" s="8"/>
      <c r="AP32" s="10"/>
      <c r="AQ32" s="10"/>
      <c r="AR32" s="10"/>
      <c r="AS32" s="10"/>
      <c r="AT32" s="8"/>
      <c r="AU32" s="10"/>
      <c r="AV32" s="11"/>
      <c r="AW32" s="10"/>
      <c r="AX32" s="10"/>
      <c r="AY32" s="10"/>
      <c r="AZ32" s="10"/>
      <c r="BA32" s="10"/>
      <c r="BB32" s="10"/>
      <c r="BC32" s="10"/>
    </row>
    <row r="33" spans="1:55" s="5" customFormat="1" ht="21" x14ac:dyDescent="0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L33" s="7"/>
      <c r="AM33" s="7"/>
      <c r="AN33" s="7" t="s">
        <v>36</v>
      </c>
      <c r="AO33" s="8"/>
      <c r="AP33" s="7"/>
      <c r="AQ33" s="7"/>
      <c r="AR33" s="7"/>
      <c r="AS33" s="7"/>
      <c r="AT33" s="8"/>
      <c r="AU33" s="7"/>
      <c r="AV33" s="9"/>
      <c r="AW33" s="7"/>
      <c r="AX33" s="7"/>
      <c r="AY33" s="7"/>
      <c r="AZ33" s="7"/>
      <c r="BA33" s="7"/>
      <c r="BB33" s="7"/>
      <c r="BC33" s="7"/>
    </row>
    <row r="34" spans="1:55" x14ac:dyDescent="0.35">
      <c r="AL34" s="10"/>
      <c r="AM34" s="10"/>
      <c r="AN34" s="10"/>
      <c r="AO34" s="8"/>
      <c r="AP34" s="10"/>
      <c r="AQ34" s="10"/>
      <c r="AR34" s="10"/>
      <c r="AS34" s="10"/>
      <c r="AT34" s="8"/>
      <c r="AU34" s="10"/>
      <c r="AV34" s="11"/>
      <c r="AW34" s="10"/>
      <c r="AX34" s="10"/>
      <c r="AY34" s="10"/>
      <c r="AZ34" s="10"/>
      <c r="BA34" s="10"/>
      <c r="BB34" s="10"/>
      <c r="BC34" s="10"/>
    </row>
    <row r="35" spans="1:55" x14ac:dyDescent="0.35">
      <c r="AL35" s="10"/>
      <c r="AM35" s="10"/>
      <c r="AN35" s="10"/>
      <c r="AO35" s="8"/>
      <c r="AP35" s="10"/>
      <c r="AQ35" s="10"/>
      <c r="AR35" s="10"/>
      <c r="AS35" s="10"/>
      <c r="AT35" s="8"/>
      <c r="AU35" s="10"/>
      <c r="AV35" s="11"/>
      <c r="AW35" s="10"/>
      <c r="AX35" s="10"/>
      <c r="AY35" s="10"/>
      <c r="AZ35" s="10"/>
      <c r="BA35" s="10"/>
      <c r="BB35" s="10"/>
      <c r="BC35" s="10"/>
    </row>
    <row r="36" spans="1:55" ht="5.25" customHeight="1" x14ac:dyDescent="0.35">
      <c r="AL36" s="10"/>
      <c r="AM36" s="10"/>
      <c r="AN36" s="10"/>
      <c r="AO36" s="8"/>
      <c r="AP36" s="10"/>
      <c r="AQ36" s="10"/>
      <c r="AR36" s="10"/>
      <c r="AS36" s="10"/>
      <c r="AT36" s="8"/>
      <c r="AU36" s="10"/>
      <c r="AV36" s="11"/>
      <c r="AW36" s="10"/>
      <c r="AX36" s="10"/>
      <c r="AY36" s="10"/>
      <c r="AZ36" s="10"/>
      <c r="BA36" s="10"/>
      <c r="BB36" s="10"/>
      <c r="BC36" s="10"/>
    </row>
    <row r="37" spans="1:55" x14ac:dyDescent="0.35">
      <c r="AL37" s="10"/>
      <c r="AM37" s="10"/>
      <c r="AN37" s="10"/>
      <c r="AO37" s="8"/>
      <c r="AP37" s="10"/>
      <c r="AQ37" s="10"/>
      <c r="AR37" s="10"/>
      <c r="AS37" s="10"/>
      <c r="AT37" s="8"/>
      <c r="AU37" s="10"/>
      <c r="AV37" s="11"/>
      <c r="AW37" s="10"/>
      <c r="AX37" s="10"/>
      <c r="AY37" s="10"/>
      <c r="AZ37" s="10"/>
      <c r="BA37" s="10"/>
      <c r="BB37" s="10"/>
      <c r="BC37" s="10"/>
    </row>
    <row r="38" spans="1:55" x14ac:dyDescent="0.35">
      <c r="AL38" s="10"/>
      <c r="AM38" s="10"/>
      <c r="AN38" s="10"/>
      <c r="AO38" s="8"/>
      <c r="AP38" s="10"/>
      <c r="AQ38" s="10"/>
      <c r="AR38" s="10"/>
      <c r="AS38" s="10"/>
      <c r="AT38" s="8"/>
      <c r="AU38" s="10"/>
      <c r="AV38" s="11"/>
      <c r="AW38" s="10"/>
      <c r="AX38" s="10"/>
      <c r="AY38" s="10"/>
      <c r="AZ38" s="10"/>
      <c r="BA38" s="10"/>
      <c r="BB38" s="10"/>
      <c r="BC38" s="10"/>
    </row>
    <row r="39" spans="1:55" s="5" customFormat="1" ht="21" x14ac:dyDescent="0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L39" s="7"/>
      <c r="AM39" s="7"/>
      <c r="AN39" s="7" t="s">
        <v>37</v>
      </c>
      <c r="AO39" s="8"/>
      <c r="AP39" s="7"/>
      <c r="AQ39" s="7"/>
      <c r="AR39" s="7"/>
      <c r="AS39" s="7"/>
      <c r="AT39" s="8"/>
      <c r="AU39" s="7"/>
      <c r="AV39" s="9"/>
      <c r="AW39" s="7"/>
      <c r="AX39" s="7"/>
      <c r="AY39" s="7"/>
      <c r="AZ39" s="7"/>
      <c r="BA39" s="7"/>
      <c r="BB39" s="7"/>
      <c r="BC39" s="7"/>
    </row>
    <row r="40" spans="1:55" x14ac:dyDescent="0.35">
      <c r="AL40" s="10"/>
      <c r="AM40" s="10"/>
      <c r="AN40" s="10"/>
      <c r="AO40" s="8"/>
      <c r="AP40" s="10"/>
      <c r="AQ40" s="10"/>
      <c r="AR40" s="10"/>
      <c r="AS40" s="10"/>
      <c r="AT40" s="8"/>
      <c r="AU40" s="10"/>
      <c r="AV40" s="11"/>
      <c r="AW40" s="10"/>
      <c r="AX40" s="10"/>
      <c r="AY40" s="10"/>
      <c r="AZ40" s="10"/>
      <c r="BA40" s="10"/>
      <c r="BB40" s="10"/>
      <c r="BC40" s="10"/>
    </row>
    <row r="41" spans="1:55" x14ac:dyDescent="0.35">
      <c r="AL41" s="10"/>
      <c r="AM41" s="10"/>
      <c r="AN41" s="10"/>
      <c r="AO41" s="8"/>
      <c r="AP41" s="10"/>
      <c r="AQ41" s="10"/>
      <c r="AR41" s="10"/>
      <c r="AS41" s="10"/>
      <c r="AT41" s="8"/>
      <c r="AU41" s="10"/>
      <c r="AV41" s="11"/>
      <c r="AW41" s="10"/>
      <c r="AX41" s="10"/>
      <c r="AY41" s="10"/>
      <c r="AZ41" s="10"/>
      <c r="BA41" s="10"/>
      <c r="BB41" s="10"/>
      <c r="BC41" s="10"/>
    </row>
    <row r="43" spans="1:55" s="16" customFormat="1" ht="21" x14ac:dyDescent="0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L43" s="16" t="s">
        <v>39</v>
      </c>
      <c r="AO43" s="17"/>
      <c r="AT43" s="17"/>
      <c r="AV43" s="18"/>
    </row>
    <row r="44" spans="1:55" s="38" customFormat="1" ht="21" x14ac:dyDescent="0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L44" s="38" t="s">
        <v>54</v>
      </c>
      <c r="AR44" s="39"/>
      <c r="AT44" s="40"/>
    </row>
    <row r="45" spans="1:55" s="38" customFormat="1" ht="21" x14ac:dyDescent="0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L45" s="38" t="s">
        <v>55</v>
      </c>
      <c r="AR45" s="39"/>
      <c r="AT45" s="40"/>
      <c r="AY45" s="1"/>
    </row>
    <row r="46" spans="1:55" s="22" customFormat="1" x14ac:dyDescent="0.3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L46" s="45" t="s">
        <v>56</v>
      </c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</sheetData>
  <sheetProtection password="9825" sheet="1" objects="1" scenarios="1" selectLockedCells="1"/>
  <mergeCells count="1">
    <mergeCell ref="AL46:BA46"/>
  </mergeCells>
  <conditionalFormatting sqref="AV18:AW27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V18:AW27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V1:AW28 AV30:AW43 AW29 AV47:AW104857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BC1:BC28 BC30:BC43 BC47:BC104857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T44:AU45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BA44:BA45"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L46" r:id="rId1" display="http://creativecommons.org/licenses/by-nc-sa/4.0/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C44"/>
  <sheetViews>
    <sheetView topLeftCell="AL13" workbookViewId="0">
      <selection activeCell="L2" sqref="L2"/>
    </sheetView>
  </sheetViews>
  <sheetFormatPr defaultColWidth="9.1796875" defaultRowHeight="14.5" x14ac:dyDescent="0.35"/>
  <cols>
    <col min="1" max="9" width="9.1796875" style="41" hidden="1" customWidth="1"/>
    <col min="10" max="10" width="10.1796875" style="41" hidden="1" customWidth="1"/>
    <col min="11" max="11" width="8.26953125" style="41" hidden="1" customWidth="1"/>
    <col min="12" max="12" width="9.81640625" style="41" hidden="1" customWidth="1"/>
    <col min="13" max="13" width="8.7265625" style="41" hidden="1" customWidth="1"/>
    <col min="14" max="14" width="5.453125" style="41" hidden="1" customWidth="1"/>
    <col min="15" max="15" width="10.1796875" style="41" hidden="1" customWidth="1"/>
    <col min="16" max="16" width="8.7265625" style="41" hidden="1" customWidth="1"/>
    <col min="17" max="17" width="5.453125" style="41" hidden="1" customWidth="1"/>
    <col min="18" max="18" width="3.1796875" style="41" hidden="1" customWidth="1"/>
    <col min="19" max="19" width="8.1796875" style="41" hidden="1" customWidth="1"/>
    <col min="20" max="20" width="9.7265625" style="41" hidden="1" customWidth="1"/>
    <col min="21" max="21" width="3.7265625" style="41" hidden="1" customWidth="1"/>
    <col min="22" max="22" width="2.1796875" style="41" hidden="1" customWidth="1"/>
    <col min="23" max="23" width="4.453125" style="41" hidden="1" customWidth="1"/>
    <col min="24" max="24" width="2.54296875" style="41" hidden="1" customWidth="1"/>
    <col min="25" max="25" width="5.453125" style="41" hidden="1" customWidth="1"/>
    <col min="26" max="26" width="2" style="41" hidden="1" customWidth="1"/>
    <col min="27" max="27" width="2.1796875" style="41" hidden="1" customWidth="1"/>
    <col min="28" max="28" width="4.453125" style="41" hidden="1" customWidth="1"/>
    <col min="29" max="29" width="2.54296875" style="41" hidden="1" customWidth="1"/>
    <col min="30" max="30" width="6.26953125" style="41" hidden="1" customWidth="1"/>
    <col min="31" max="31" width="4.453125" style="41" hidden="1" customWidth="1"/>
    <col min="32" max="32" width="9.1796875" style="41" hidden="1" customWidth="1"/>
    <col min="33" max="33" width="5.453125" style="41" hidden="1" customWidth="1"/>
    <col min="34" max="34" width="2" style="41" hidden="1" customWidth="1"/>
    <col min="35" max="35" width="12.26953125" style="41" hidden="1" customWidth="1"/>
    <col min="36" max="36" width="6.54296875" style="41" hidden="1" customWidth="1"/>
    <col min="37" max="37" width="9.1796875" style="1" hidden="1" customWidth="1"/>
    <col min="38" max="38" width="17.7265625" style="1" customWidth="1"/>
    <col min="39" max="39" width="3" style="2" bestFit="1" customWidth="1"/>
    <col min="40" max="40" width="5.1796875" style="2" bestFit="1" customWidth="1"/>
    <col min="41" max="41" width="3.26953125" style="3" bestFit="1" customWidth="1"/>
    <col min="42" max="42" width="7.81640625" style="2" customWidth="1"/>
    <col min="43" max="44" width="3" style="2" bestFit="1" customWidth="1"/>
    <col min="45" max="45" width="5.26953125" style="2" customWidth="1"/>
    <col min="46" max="46" width="2.7265625" style="3" bestFit="1" customWidth="1"/>
    <col min="47" max="47" width="9.453125" style="2" customWidth="1"/>
    <col min="48" max="48" width="6.26953125" style="4" customWidth="1"/>
    <col min="49" max="49" width="4.453125" style="1" customWidth="1"/>
    <col min="50" max="50" width="11.54296875" style="1" customWidth="1"/>
    <col min="51" max="51" width="7.54296875" style="1" customWidth="1"/>
    <col min="52" max="52" width="2.7265625" style="1" bestFit="1" customWidth="1"/>
    <col min="53" max="53" width="21.7265625" style="1" customWidth="1"/>
    <col min="54" max="54" width="8.81640625" style="1" customWidth="1"/>
    <col min="55" max="55" width="5.7265625" style="1" customWidth="1"/>
    <col min="56" max="16384" width="9.1796875" style="1"/>
  </cols>
  <sheetData>
    <row r="1" spans="1:55" hidden="1" x14ac:dyDescent="0.35">
      <c r="J1" s="41" t="s">
        <v>33</v>
      </c>
      <c r="L1" s="41">
        <v>0</v>
      </c>
    </row>
    <row r="2" spans="1:55" hidden="1" x14ac:dyDescent="0.35"/>
    <row r="3" spans="1:55" hidden="1" x14ac:dyDescent="0.35">
      <c r="J3" s="41" t="s">
        <v>14</v>
      </c>
      <c r="K3" s="41" t="s">
        <v>15</v>
      </c>
      <c r="L3" s="41" t="s">
        <v>16</v>
      </c>
      <c r="M3" s="41" t="s">
        <v>17</v>
      </c>
      <c r="AV3" s="4">
        <v>1</v>
      </c>
      <c r="BC3" s="1">
        <v>1</v>
      </c>
    </row>
    <row r="4" spans="1:55" ht="16.5" hidden="1" x14ac:dyDescent="0.35">
      <c r="J4" s="41">
        <v>1</v>
      </c>
      <c r="K4" s="41" t="s">
        <v>41</v>
      </c>
      <c r="L4" s="41">
        <v>9.9999999999999995E-7</v>
      </c>
      <c r="M4" s="41">
        <f>LOG(L4)</f>
        <v>-6</v>
      </c>
      <c r="AV4" s="4">
        <v>0</v>
      </c>
      <c r="BC4" s="1">
        <v>0</v>
      </c>
    </row>
    <row r="5" spans="1:55" ht="16.5" hidden="1" x14ac:dyDescent="0.35">
      <c r="J5" s="41">
        <v>2</v>
      </c>
      <c r="K5" s="41" t="s">
        <v>42</v>
      </c>
      <c r="L5" s="41">
        <v>1E-4</v>
      </c>
      <c r="M5" s="41">
        <f t="shared" ref="M5:M10" si="0">LOG(L5)</f>
        <v>-4</v>
      </c>
      <c r="AV5" s="4">
        <v>2</v>
      </c>
      <c r="BC5" s="1">
        <v>2</v>
      </c>
    </row>
    <row r="6" spans="1:55" ht="16.5" hidden="1" x14ac:dyDescent="0.35">
      <c r="J6" s="41">
        <v>3</v>
      </c>
      <c r="K6" s="41" t="s">
        <v>43</v>
      </c>
      <c r="L6" s="41">
        <v>0.01</v>
      </c>
      <c r="M6" s="41">
        <f t="shared" si="0"/>
        <v>-2</v>
      </c>
    </row>
    <row r="7" spans="1:55" ht="16.5" hidden="1" x14ac:dyDescent="0.35">
      <c r="J7" s="41">
        <v>4</v>
      </c>
      <c r="K7" s="41" t="s">
        <v>44</v>
      </c>
      <c r="L7" s="41">
        <v>1</v>
      </c>
      <c r="M7" s="41">
        <f t="shared" si="0"/>
        <v>0</v>
      </c>
    </row>
    <row r="8" spans="1:55" ht="16.5" hidden="1" x14ac:dyDescent="0.35">
      <c r="J8" s="41">
        <v>5</v>
      </c>
      <c r="K8" s="41" t="s">
        <v>41</v>
      </c>
      <c r="L8" s="41">
        <v>9.9999999999999995E-7</v>
      </c>
      <c r="M8" s="41">
        <f t="shared" si="0"/>
        <v>-6</v>
      </c>
    </row>
    <row r="9" spans="1:55" ht="16.5" hidden="1" x14ac:dyDescent="0.35">
      <c r="J9" s="41">
        <v>6</v>
      </c>
      <c r="K9" s="41" t="s">
        <v>42</v>
      </c>
      <c r="L9" s="41">
        <v>1E-4</v>
      </c>
      <c r="M9" s="41">
        <f>LOG(L9)</f>
        <v>-4</v>
      </c>
    </row>
    <row r="10" spans="1:55" ht="16.5" hidden="1" x14ac:dyDescent="0.35">
      <c r="J10" s="41">
        <v>7</v>
      </c>
      <c r="K10" s="41" t="s">
        <v>43</v>
      </c>
      <c r="L10" s="41">
        <v>0.01</v>
      </c>
      <c r="M10" s="41">
        <f t="shared" si="0"/>
        <v>-2</v>
      </c>
    </row>
    <row r="11" spans="1:55" hidden="1" x14ac:dyDescent="0.35"/>
    <row r="12" spans="1:55" hidden="1" x14ac:dyDescent="0.35"/>
    <row r="13" spans="1:55" s="5" customFormat="1" ht="24" x14ac:dyDescent="0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6" t="s">
        <v>40</v>
      </c>
      <c r="AM13" s="7"/>
      <c r="AN13" s="7"/>
      <c r="AO13" s="8"/>
      <c r="AP13" s="7"/>
      <c r="AQ13" s="7"/>
      <c r="AR13" s="7"/>
      <c r="AS13" s="7"/>
      <c r="AT13" s="8"/>
      <c r="AU13" s="7"/>
      <c r="AV13" s="9"/>
      <c r="AW13" s="7"/>
      <c r="AX13" s="7"/>
      <c r="AY13" s="7"/>
      <c r="AZ13" s="7"/>
      <c r="BA13" s="7"/>
      <c r="BB13" s="7"/>
      <c r="BC13" s="7"/>
    </row>
    <row r="14" spans="1:55" x14ac:dyDescent="0.35">
      <c r="AL14" s="19" t="s">
        <v>45</v>
      </c>
      <c r="AM14" s="10"/>
      <c r="AN14" s="10"/>
      <c r="AO14" s="8"/>
      <c r="AP14" s="10"/>
      <c r="AQ14" s="10"/>
      <c r="AR14" s="10"/>
      <c r="AS14" s="10"/>
      <c r="AT14" s="8"/>
      <c r="AU14" s="10"/>
      <c r="AV14" s="11"/>
      <c r="AW14" s="10"/>
      <c r="AX14" s="10"/>
      <c r="AY14" s="10"/>
      <c r="AZ14" s="10"/>
      <c r="BA14" s="10"/>
      <c r="BB14" s="10"/>
      <c r="BC14" s="10"/>
    </row>
    <row r="15" spans="1:55" x14ac:dyDescent="0.35">
      <c r="A15" s="41" t="s">
        <v>31</v>
      </c>
      <c r="E15" s="41" t="s">
        <v>32</v>
      </c>
      <c r="K15" s="41" t="s">
        <v>6</v>
      </c>
      <c r="L15" s="41" t="s">
        <v>7</v>
      </c>
      <c r="M15" s="41" t="s">
        <v>8</v>
      </c>
      <c r="N15" s="41" t="s">
        <v>12</v>
      </c>
      <c r="O15" s="41" t="s">
        <v>18</v>
      </c>
      <c r="P15" s="41" t="s">
        <v>9</v>
      </c>
      <c r="Q15" s="41" t="s">
        <v>13</v>
      </c>
      <c r="R15" s="41" t="s">
        <v>19</v>
      </c>
      <c r="S15" s="41" t="s">
        <v>10</v>
      </c>
      <c r="T15" s="41" t="s">
        <v>11</v>
      </c>
      <c r="AL15" s="10"/>
      <c r="AM15" s="10"/>
      <c r="AN15" s="10"/>
      <c r="AO15" s="8"/>
      <c r="AP15" s="10"/>
      <c r="AQ15" s="10"/>
      <c r="AR15" s="10"/>
      <c r="AS15" s="10"/>
      <c r="AT15" s="8"/>
      <c r="AU15" s="10"/>
      <c r="AV15" s="11"/>
      <c r="AW15" s="10"/>
      <c r="AX15" s="10"/>
      <c r="AY15" s="10"/>
      <c r="AZ15" s="10"/>
      <c r="BA15" s="10"/>
      <c r="BB15" s="10"/>
      <c r="BC15" s="10"/>
    </row>
    <row r="16" spans="1:55" ht="24" customHeight="1" x14ac:dyDescent="0.4">
      <c r="A16" s="41">
        <f ca="1">ROUND((0.5+RAND()*9),0)</f>
        <v>8</v>
      </c>
      <c r="B16" s="41">
        <f ca="1">ROUND((-3.5+RAND()*7),0)</f>
        <v>-3</v>
      </c>
      <c r="C16" s="41">
        <f ca="1">ROUND((0.5+RAND()*4),0)</f>
        <v>2</v>
      </c>
      <c r="D16" s="41">
        <f ca="1">C16+ROUND((0.5+RAND()*3),0)</f>
        <v>4</v>
      </c>
      <c r="E16" s="41">
        <v>5</v>
      </c>
      <c r="F16" s="41">
        <v>-2</v>
      </c>
      <c r="G16" s="41">
        <v>3</v>
      </c>
      <c r="H16" s="41">
        <v>5</v>
      </c>
      <c r="J16" s="41" t="s">
        <v>5</v>
      </c>
      <c r="K16" s="41">
        <f>E16</f>
        <v>5</v>
      </c>
      <c r="L16" s="41">
        <f>F16</f>
        <v>-2</v>
      </c>
      <c r="M16" s="41">
        <f>G16</f>
        <v>3</v>
      </c>
      <c r="N16" s="41" t="str">
        <f>VLOOKUP(M16,$J$4:$K$8,2,FALSE)</f>
        <v>dm²</v>
      </c>
      <c r="O16" s="41">
        <f>VLOOKUP(M16,$J$4:$M$8,4)</f>
        <v>-2</v>
      </c>
      <c r="P16" s="41">
        <f>H16</f>
        <v>5</v>
      </c>
      <c r="Q16" s="41" t="str">
        <f t="shared" ref="Q16:Q25" si="1">VLOOKUP(P16,$J$4:$K$10,2,FALSE)</f>
        <v>mm²</v>
      </c>
      <c r="R16" s="41">
        <f t="shared" ref="R16:R25" si="2">VLOOKUP(P16,$J$4:$M$10,4,FALSE)</f>
        <v>-6</v>
      </c>
      <c r="S16" s="41">
        <f>K16</f>
        <v>5</v>
      </c>
      <c r="T16" s="41">
        <f>L16+O16-R16</f>
        <v>2</v>
      </c>
      <c r="V16" s="41">
        <f>K16</f>
        <v>5</v>
      </c>
      <c r="W16" s="43" t="s">
        <v>20</v>
      </c>
      <c r="X16" s="41">
        <f>L16</f>
        <v>-2</v>
      </c>
      <c r="Y16" s="41" t="str">
        <f>N16</f>
        <v>dm²</v>
      </c>
      <c r="Z16" s="41" t="s">
        <v>21</v>
      </c>
      <c r="AA16" s="41">
        <f>S16</f>
        <v>5</v>
      </c>
      <c r="AB16" s="43" t="s">
        <v>20</v>
      </c>
      <c r="AC16" s="41">
        <f>T16</f>
        <v>2</v>
      </c>
      <c r="AD16" s="41" t="str">
        <f>Q16</f>
        <v>mm²</v>
      </c>
      <c r="AF16" s="41">
        <f>K16*10^L16</f>
        <v>0.05</v>
      </c>
      <c r="AG16" s="41" t="str">
        <f>N16</f>
        <v>dm²</v>
      </c>
      <c r="AH16" s="41" t="s">
        <v>21</v>
      </c>
      <c r="AI16" s="41">
        <f>S16*10^T16</f>
        <v>500</v>
      </c>
      <c r="AJ16" s="41" t="str">
        <f>Q16</f>
        <v>mm²</v>
      </c>
      <c r="AL16" s="7" t="s">
        <v>5</v>
      </c>
      <c r="AM16" s="7">
        <f>K16</f>
        <v>5</v>
      </c>
      <c r="AN16" s="7" t="s">
        <v>34</v>
      </c>
      <c r="AO16" s="8">
        <f>L16</f>
        <v>-2</v>
      </c>
      <c r="AP16" s="7" t="str">
        <f>N16</f>
        <v>dm²</v>
      </c>
      <c r="AQ16" s="7" t="s">
        <v>21</v>
      </c>
      <c r="AR16" s="7">
        <f>S16</f>
        <v>5</v>
      </c>
      <c r="AS16" s="7" t="s">
        <v>34</v>
      </c>
      <c r="AT16" s="20"/>
      <c r="AU16" s="7" t="str">
        <f>Q16</f>
        <v>mm²</v>
      </c>
      <c r="AV16" s="14">
        <f>IF($L$1=1,1,IF(AT16=T16,2,0))</f>
        <v>0</v>
      </c>
      <c r="AW16" s="12"/>
      <c r="AX16" s="7">
        <f>K16*10^L16</f>
        <v>0.05</v>
      </c>
      <c r="AY16" s="7" t="str">
        <f>N16</f>
        <v>dm²</v>
      </c>
      <c r="AZ16" s="7" t="s">
        <v>21</v>
      </c>
      <c r="BA16" s="21"/>
      <c r="BB16" s="7" t="str">
        <f>Q16</f>
        <v>mm²</v>
      </c>
      <c r="BC16" s="15">
        <f>IF($L$1=1,1,IF(BA16=AI16,2,0))</f>
        <v>0</v>
      </c>
    </row>
    <row r="17" spans="1:55" ht="24" customHeight="1" x14ac:dyDescent="0.4">
      <c r="A17" s="41">
        <f t="shared" ref="A17:A25" ca="1" si="3">ROUND((0.5+RAND()*9),0)</f>
        <v>4</v>
      </c>
      <c r="B17" s="41">
        <f t="shared" ref="B17:B25" ca="1" si="4">ROUND((-3.5+RAND()*7),0)</f>
        <v>0</v>
      </c>
      <c r="C17" s="41">
        <f t="shared" ref="C17:C25" ca="1" si="5">ROUND((0.5+RAND()*4),0)</f>
        <v>2</v>
      </c>
      <c r="D17" s="41">
        <f t="shared" ref="D17:D25" ca="1" si="6">C17+ROUND((0.5+RAND()*3),0)</f>
        <v>5</v>
      </c>
      <c r="E17" s="41">
        <v>2</v>
      </c>
      <c r="F17" s="41">
        <v>2</v>
      </c>
      <c r="G17" s="41">
        <v>2</v>
      </c>
      <c r="H17" s="41">
        <v>4</v>
      </c>
      <c r="J17" s="41" t="s">
        <v>22</v>
      </c>
      <c r="K17" s="41">
        <f t="shared" ref="K17:M25" si="7">E17</f>
        <v>2</v>
      </c>
      <c r="L17" s="41">
        <f t="shared" si="7"/>
        <v>2</v>
      </c>
      <c r="M17" s="41">
        <f t="shared" si="7"/>
        <v>2</v>
      </c>
      <c r="N17" s="41" t="str">
        <f t="shared" ref="N17:N25" si="8">VLOOKUP(M17,$J$4:$K$8,2,FALSE)</f>
        <v>cm²</v>
      </c>
      <c r="O17" s="41">
        <f t="shared" ref="O17:O25" si="9">VLOOKUP(M17,$J$4:$M$8,4)</f>
        <v>-4</v>
      </c>
      <c r="P17" s="41">
        <f t="shared" ref="P17:P25" si="10">H17</f>
        <v>4</v>
      </c>
      <c r="Q17" s="41" t="str">
        <f t="shared" si="1"/>
        <v>m²</v>
      </c>
      <c r="R17" s="41">
        <f t="shared" si="2"/>
        <v>0</v>
      </c>
      <c r="S17" s="41">
        <f t="shared" ref="S17:S25" si="11">K17</f>
        <v>2</v>
      </c>
      <c r="T17" s="41">
        <f t="shared" ref="T17:T25" si="12">L17+O17-R17</f>
        <v>-2</v>
      </c>
      <c r="V17" s="41">
        <f t="shared" ref="V17:V25" si="13">K17</f>
        <v>2</v>
      </c>
      <c r="W17" s="43" t="s">
        <v>20</v>
      </c>
      <c r="X17" s="41">
        <f t="shared" ref="X17:X25" si="14">L17</f>
        <v>2</v>
      </c>
      <c r="Y17" s="41" t="str">
        <f t="shared" ref="Y17:Y25" si="15">N17</f>
        <v>cm²</v>
      </c>
      <c r="Z17" s="41" t="s">
        <v>21</v>
      </c>
      <c r="AA17" s="41">
        <f t="shared" ref="AA17:AA25" si="16">S17</f>
        <v>2</v>
      </c>
      <c r="AB17" s="43" t="s">
        <v>20</v>
      </c>
      <c r="AC17" s="41">
        <f t="shared" ref="AC17:AC25" si="17">T17</f>
        <v>-2</v>
      </c>
      <c r="AD17" s="41" t="str">
        <f t="shared" ref="AD17:AD25" si="18">Q17</f>
        <v>m²</v>
      </c>
      <c r="AF17" s="41">
        <f t="shared" ref="AF17:AF25" si="19">K17*10^L17</f>
        <v>200</v>
      </c>
      <c r="AG17" s="41" t="str">
        <f t="shared" ref="AG17:AG25" si="20">N17</f>
        <v>cm²</v>
      </c>
      <c r="AH17" s="41" t="s">
        <v>21</v>
      </c>
      <c r="AI17" s="41">
        <f t="shared" ref="AI17:AI25" si="21">S17*10^T17</f>
        <v>0.02</v>
      </c>
      <c r="AJ17" s="41" t="str">
        <f t="shared" ref="AJ17:AJ25" si="22">Q17</f>
        <v>m²</v>
      </c>
      <c r="AL17" s="7" t="s">
        <v>22</v>
      </c>
      <c r="AM17" s="7">
        <f t="shared" ref="AM17:AM25" si="23">K17</f>
        <v>2</v>
      </c>
      <c r="AN17" s="7" t="s">
        <v>34</v>
      </c>
      <c r="AO17" s="8">
        <f t="shared" ref="AO17:AO25" si="24">L17</f>
        <v>2</v>
      </c>
      <c r="AP17" s="7" t="str">
        <f t="shared" ref="AP17:AP25" si="25">N17</f>
        <v>cm²</v>
      </c>
      <c r="AQ17" s="7" t="s">
        <v>21</v>
      </c>
      <c r="AR17" s="7">
        <f t="shared" ref="AR17:AR25" si="26">S17</f>
        <v>2</v>
      </c>
      <c r="AS17" s="7" t="s">
        <v>34</v>
      </c>
      <c r="AT17" s="20"/>
      <c r="AU17" s="7" t="str">
        <f t="shared" ref="AU17:AU25" si="27">Q17</f>
        <v>m²</v>
      </c>
      <c r="AV17" s="14">
        <f t="shared" ref="AV17:AV25" si="28">IF($L$1=1,1,IF(AT17=T17,2,0))</f>
        <v>0</v>
      </c>
      <c r="AW17" s="12"/>
      <c r="AX17" s="7">
        <f t="shared" ref="AX17:AX25" si="29">K17*10^L17</f>
        <v>200</v>
      </c>
      <c r="AY17" s="7" t="str">
        <f t="shared" ref="AY17:AY25" si="30">N17</f>
        <v>cm²</v>
      </c>
      <c r="AZ17" s="7" t="s">
        <v>21</v>
      </c>
      <c r="BA17" s="21"/>
      <c r="BB17" s="7" t="str">
        <f t="shared" ref="BB17:BB25" si="31">Q17</f>
        <v>m²</v>
      </c>
      <c r="BC17" s="15">
        <f t="shared" ref="BC17:BC25" si="32">IF($L$1=1,1,IF(BA17=AI17,2,0))</f>
        <v>0</v>
      </c>
    </row>
    <row r="18" spans="1:55" ht="24" customHeight="1" x14ac:dyDescent="0.4">
      <c r="A18" s="41">
        <f t="shared" ca="1" si="3"/>
        <v>4</v>
      </c>
      <c r="B18" s="41">
        <f t="shared" ca="1" si="4"/>
        <v>1</v>
      </c>
      <c r="C18" s="41">
        <f t="shared" ca="1" si="5"/>
        <v>4</v>
      </c>
      <c r="D18" s="41">
        <f t="shared" ca="1" si="6"/>
        <v>7</v>
      </c>
      <c r="E18" s="41">
        <v>8</v>
      </c>
      <c r="F18" s="41">
        <v>0</v>
      </c>
      <c r="G18" s="41">
        <v>2</v>
      </c>
      <c r="H18" s="41">
        <v>4</v>
      </c>
      <c r="J18" s="41" t="s">
        <v>23</v>
      </c>
      <c r="K18" s="41">
        <f t="shared" si="7"/>
        <v>8</v>
      </c>
      <c r="L18" s="41">
        <f t="shared" si="7"/>
        <v>0</v>
      </c>
      <c r="M18" s="41">
        <f t="shared" si="7"/>
        <v>2</v>
      </c>
      <c r="N18" s="41" t="str">
        <f t="shared" si="8"/>
        <v>cm²</v>
      </c>
      <c r="O18" s="41">
        <f t="shared" si="9"/>
        <v>-4</v>
      </c>
      <c r="P18" s="41">
        <f t="shared" si="10"/>
        <v>4</v>
      </c>
      <c r="Q18" s="41" t="str">
        <f t="shared" si="1"/>
        <v>m²</v>
      </c>
      <c r="R18" s="41">
        <f t="shared" si="2"/>
        <v>0</v>
      </c>
      <c r="S18" s="41">
        <f t="shared" si="11"/>
        <v>8</v>
      </c>
      <c r="T18" s="41">
        <f t="shared" si="12"/>
        <v>-4</v>
      </c>
      <c r="V18" s="41">
        <f t="shared" si="13"/>
        <v>8</v>
      </c>
      <c r="W18" s="43" t="s">
        <v>20</v>
      </c>
      <c r="X18" s="41">
        <f t="shared" si="14"/>
        <v>0</v>
      </c>
      <c r="Y18" s="41" t="str">
        <f t="shared" si="15"/>
        <v>cm²</v>
      </c>
      <c r="Z18" s="41" t="s">
        <v>21</v>
      </c>
      <c r="AA18" s="41">
        <f t="shared" si="16"/>
        <v>8</v>
      </c>
      <c r="AB18" s="43" t="s">
        <v>20</v>
      </c>
      <c r="AC18" s="41">
        <f t="shared" si="17"/>
        <v>-4</v>
      </c>
      <c r="AD18" s="41" t="str">
        <f t="shared" si="18"/>
        <v>m²</v>
      </c>
      <c r="AF18" s="41">
        <f t="shared" si="19"/>
        <v>8</v>
      </c>
      <c r="AG18" s="41" t="str">
        <f t="shared" si="20"/>
        <v>cm²</v>
      </c>
      <c r="AH18" s="41" t="s">
        <v>21</v>
      </c>
      <c r="AI18" s="41">
        <f t="shared" si="21"/>
        <v>8.0000000000000004E-4</v>
      </c>
      <c r="AJ18" s="41" t="str">
        <f t="shared" si="22"/>
        <v>m²</v>
      </c>
      <c r="AL18" s="7" t="s">
        <v>23</v>
      </c>
      <c r="AM18" s="7">
        <f t="shared" si="23"/>
        <v>8</v>
      </c>
      <c r="AN18" s="7" t="s">
        <v>34</v>
      </c>
      <c r="AO18" s="8">
        <f t="shared" si="24"/>
        <v>0</v>
      </c>
      <c r="AP18" s="7" t="str">
        <f t="shared" si="25"/>
        <v>cm²</v>
      </c>
      <c r="AQ18" s="7" t="s">
        <v>21</v>
      </c>
      <c r="AR18" s="7">
        <f t="shared" si="26"/>
        <v>8</v>
      </c>
      <c r="AS18" s="7" t="s">
        <v>34</v>
      </c>
      <c r="AT18" s="20"/>
      <c r="AU18" s="7" t="str">
        <f t="shared" si="27"/>
        <v>m²</v>
      </c>
      <c r="AV18" s="14">
        <f t="shared" si="28"/>
        <v>0</v>
      </c>
      <c r="AW18" s="12"/>
      <c r="AX18" s="7">
        <f t="shared" si="29"/>
        <v>8</v>
      </c>
      <c r="AY18" s="7" t="str">
        <f t="shared" si="30"/>
        <v>cm²</v>
      </c>
      <c r="AZ18" s="7" t="s">
        <v>21</v>
      </c>
      <c r="BA18" s="21"/>
      <c r="BB18" s="7" t="str">
        <f t="shared" si="31"/>
        <v>m²</v>
      </c>
      <c r="BC18" s="15">
        <f t="shared" si="32"/>
        <v>0</v>
      </c>
    </row>
    <row r="19" spans="1:55" ht="24" customHeight="1" x14ac:dyDescent="0.4">
      <c r="A19" s="41">
        <f t="shared" ca="1" si="3"/>
        <v>2</v>
      </c>
      <c r="B19" s="41">
        <f t="shared" ca="1" si="4"/>
        <v>2</v>
      </c>
      <c r="C19" s="41">
        <f t="shared" ca="1" si="5"/>
        <v>2</v>
      </c>
      <c r="D19" s="41">
        <f t="shared" ca="1" si="6"/>
        <v>4</v>
      </c>
      <c r="E19" s="41">
        <v>4</v>
      </c>
      <c r="F19" s="41">
        <v>3</v>
      </c>
      <c r="G19" s="41">
        <v>2</v>
      </c>
      <c r="H19" s="41">
        <v>3</v>
      </c>
      <c r="J19" s="41" t="s">
        <v>24</v>
      </c>
      <c r="K19" s="41">
        <f t="shared" si="7"/>
        <v>4</v>
      </c>
      <c r="L19" s="41">
        <f t="shared" si="7"/>
        <v>3</v>
      </c>
      <c r="M19" s="41">
        <f t="shared" si="7"/>
        <v>2</v>
      </c>
      <c r="N19" s="41" t="str">
        <f t="shared" si="8"/>
        <v>cm²</v>
      </c>
      <c r="O19" s="41">
        <f t="shared" si="9"/>
        <v>-4</v>
      </c>
      <c r="P19" s="41">
        <f t="shared" si="10"/>
        <v>3</v>
      </c>
      <c r="Q19" s="41" t="str">
        <f t="shared" si="1"/>
        <v>dm²</v>
      </c>
      <c r="R19" s="41">
        <f t="shared" si="2"/>
        <v>-2</v>
      </c>
      <c r="S19" s="41">
        <f t="shared" si="11"/>
        <v>4</v>
      </c>
      <c r="T19" s="41">
        <f t="shared" si="12"/>
        <v>1</v>
      </c>
      <c r="V19" s="41">
        <f t="shared" si="13"/>
        <v>4</v>
      </c>
      <c r="W19" s="43" t="s">
        <v>20</v>
      </c>
      <c r="X19" s="41">
        <f t="shared" si="14"/>
        <v>3</v>
      </c>
      <c r="Y19" s="41" t="str">
        <f t="shared" si="15"/>
        <v>cm²</v>
      </c>
      <c r="Z19" s="41" t="s">
        <v>21</v>
      </c>
      <c r="AA19" s="41">
        <f t="shared" si="16"/>
        <v>4</v>
      </c>
      <c r="AB19" s="43" t="s">
        <v>20</v>
      </c>
      <c r="AC19" s="41">
        <f t="shared" si="17"/>
        <v>1</v>
      </c>
      <c r="AD19" s="41" t="str">
        <f t="shared" si="18"/>
        <v>dm²</v>
      </c>
      <c r="AF19" s="41">
        <f t="shared" si="19"/>
        <v>4000</v>
      </c>
      <c r="AG19" s="41" t="str">
        <f t="shared" si="20"/>
        <v>cm²</v>
      </c>
      <c r="AH19" s="41" t="s">
        <v>21</v>
      </c>
      <c r="AI19" s="41">
        <f t="shared" si="21"/>
        <v>40</v>
      </c>
      <c r="AJ19" s="41" t="str">
        <f t="shared" si="22"/>
        <v>dm²</v>
      </c>
      <c r="AL19" s="7" t="s">
        <v>24</v>
      </c>
      <c r="AM19" s="7">
        <f t="shared" si="23"/>
        <v>4</v>
      </c>
      <c r="AN19" s="7" t="s">
        <v>34</v>
      </c>
      <c r="AO19" s="8">
        <f t="shared" si="24"/>
        <v>3</v>
      </c>
      <c r="AP19" s="7" t="str">
        <f t="shared" si="25"/>
        <v>cm²</v>
      </c>
      <c r="AQ19" s="7" t="s">
        <v>21</v>
      </c>
      <c r="AR19" s="7">
        <f t="shared" si="26"/>
        <v>4</v>
      </c>
      <c r="AS19" s="7" t="s">
        <v>34</v>
      </c>
      <c r="AT19" s="20"/>
      <c r="AU19" s="7" t="str">
        <f t="shared" si="27"/>
        <v>dm²</v>
      </c>
      <c r="AV19" s="14">
        <f t="shared" si="28"/>
        <v>0</v>
      </c>
      <c r="AW19" s="12"/>
      <c r="AX19" s="7">
        <f t="shared" si="29"/>
        <v>4000</v>
      </c>
      <c r="AY19" s="7" t="str">
        <f t="shared" si="30"/>
        <v>cm²</v>
      </c>
      <c r="AZ19" s="7" t="s">
        <v>21</v>
      </c>
      <c r="BA19" s="21"/>
      <c r="BB19" s="7" t="str">
        <f t="shared" si="31"/>
        <v>dm²</v>
      </c>
      <c r="BC19" s="15">
        <f t="shared" si="32"/>
        <v>0</v>
      </c>
    </row>
    <row r="20" spans="1:55" ht="24" customHeight="1" x14ac:dyDescent="0.4">
      <c r="A20" s="41">
        <f t="shared" ca="1" si="3"/>
        <v>2</v>
      </c>
      <c r="B20" s="41">
        <f t="shared" ca="1" si="4"/>
        <v>1</v>
      </c>
      <c r="C20" s="41">
        <f t="shared" ca="1" si="5"/>
        <v>4</v>
      </c>
      <c r="D20" s="41">
        <f t="shared" ca="1" si="6"/>
        <v>6</v>
      </c>
      <c r="E20" s="41">
        <v>3</v>
      </c>
      <c r="F20" s="41">
        <v>3</v>
      </c>
      <c r="G20" s="41">
        <v>2</v>
      </c>
      <c r="H20" s="41">
        <v>3</v>
      </c>
      <c r="J20" s="41" t="s">
        <v>25</v>
      </c>
      <c r="K20" s="41">
        <f t="shared" si="7"/>
        <v>3</v>
      </c>
      <c r="L20" s="41">
        <f t="shared" si="7"/>
        <v>3</v>
      </c>
      <c r="M20" s="41">
        <f t="shared" si="7"/>
        <v>2</v>
      </c>
      <c r="N20" s="41" t="str">
        <f t="shared" si="8"/>
        <v>cm²</v>
      </c>
      <c r="O20" s="41">
        <f t="shared" si="9"/>
        <v>-4</v>
      </c>
      <c r="P20" s="41">
        <f t="shared" si="10"/>
        <v>3</v>
      </c>
      <c r="Q20" s="41" t="str">
        <f t="shared" si="1"/>
        <v>dm²</v>
      </c>
      <c r="R20" s="41">
        <f t="shared" si="2"/>
        <v>-2</v>
      </c>
      <c r="S20" s="41">
        <f t="shared" si="11"/>
        <v>3</v>
      </c>
      <c r="T20" s="41">
        <f t="shared" si="12"/>
        <v>1</v>
      </c>
      <c r="V20" s="41">
        <f t="shared" si="13"/>
        <v>3</v>
      </c>
      <c r="W20" s="43" t="s">
        <v>20</v>
      </c>
      <c r="X20" s="41">
        <f t="shared" si="14"/>
        <v>3</v>
      </c>
      <c r="Y20" s="41" t="str">
        <f t="shared" si="15"/>
        <v>cm²</v>
      </c>
      <c r="Z20" s="41" t="s">
        <v>21</v>
      </c>
      <c r="AA20" s="41">
        <f t="shared" si="16"/>
        <v>3</v>
      </c>
      <c r="AB20" s="43" t="s">
        <v>20</v>
      </c>
      <c r="AC20" s="41">
        <f t="shared" si="17"/>
        <v>1</v>
      </c>
      <c r="AD20" s="41" t="str">
        <f t="shared" si="18"/>
        <v>dm²</v>
      </c>
      <c r="AF20" s="41">
        <f t="shared" si="19"/>
        <v>3000</v>
      </c>
      <c r="AG20" s="41" t="str">
        <f t="shared" si="20"/>
        <v>cm²</v>
      </c>
      <c r="AH20" s="41" t="s">
        <v>21</v>
      </c>
      <c r="AI20" s="41">
        <f t="shared" si="21"/>
        <v>30</v>
      </c>
      <c r="AJ20" s="41" t="str">
        <f t="shared" si="22"/>
        <v>dm²</v>
      </c>
      <c r="AL20" s="7" t="s">
        <v>25</v>
      </c>
      <c r="AM20" s="7">
        <f t="shared" si="23"/>
        <v>3</v>
      </c>
      <c r="AN20" s="7" t="s">
        <v>34</v>
      </c>
      <c r="AO20" s="8">
        <f t="shared" si="24"/>
        <v>3</v>
      </c>
      <c r="AP20" s="7" t="str">
        <f t="shared" si="25"/>
        <v>cm²</v>
      </c>
      <c r="AQ20" s="7" t="s">
        <v>21</v>
      </c>
      <c r="AR20" s="7">
        <f t="shared" si="26"/>
        <v>3</v>
      </c>
      <c r="AS20" s="7" t="s">
        <v>34</v>
      </c>
      <c r="AT20" s="20"/>
      <c r="AU20" s="7" t="str">
        <f t="shared" si="27"/>
        <v>dm²</v>
      </c>
      <c r="AV20" s="14">
        <f t="shared" si="28"/>
        <v>0</v>
      </c>
      <c r="AW20" s="12"/>
      <c r="AX20" s="7">
        <f t="shared" si="29"/>
        <v>3000</v>
      </c>
      <c r="AY20" s="7" t="str">
        <f t="shared" si="30"/>
        <v>cm²</v>
      </c>
      <c r="AZ20" s="7" t="s">
        <v>21</v>
      </c>
      <c r="BA20" s="21"/>
      <c r="BB20" s="7" t="str">
        <f t="shared" si="31"/>
        <v>dm²</v>
      </c>
      <c r="BC20" s="15">
        <f t="shared" si="32"/>
        <v>0</v>
      </c>
    </row>
    <row r="21" spans="1:55" ht="24" customHeight="1" x14ac:dyDescent="0.4">
      <c r="A21" s="41">
        <f t="shared" ca="1" si="3"/>
        <v>6</v>
      </c>
      <c r="B21" s="41">
        <f t="shared" ca="1" si="4"/>
        <v>-2</v>
      </c>
      <c r="C21" s="41">
        <f t="shared" ca="1" si="5"/>
        <v>4</v>
      </c>
      <c r="D21" s="41">
        <f t="shared" ca="1" si="6"/>
        <v>5</v>
      </c>
      <c r="E21" s="41">
        <v>8</v>
      </c>
      <c r="F21" s="41">
        <v>-2</v>
      </c>
      <c r="G21" s="41">
        <v>3</v>
      </c>
      <c r="H21" s="41">
        <v>5</v>
      </c>
      <c r="J21" s="41" t="s">
        <v>26</v>
      </c>
      <c r="K21" s="41">
        <f t="shared" si="7"/>
        <v>8</v>
      </c>
      <c r="L21" s="41">
        <f t="shared" si="7"/>
        <v>-2</v>
      </c>
      <c r="M21" s="41">
        <f t="shared" si="7"/>
        <v>3</v>
      </c>
      <c r="N21" s="41" t="str">
        <f t="shared" si="8"/>
        <v>dm²</v>
      </c>
      <c r="O21" s="41">
        <f t="shared" si="9"/>
        <v>-2</v>
      </c>
      <c r="P21" s="41">
        <f t="shared" si="10"/>
        <v>5</v>
      </c>
      <c r="Q21" s="41" t="str">
        <f t="shared" si="1"/>
        <v>mm²</v>
      </c>
      <c r="R21" s="41">
        <f t="shared" si="2"/>
        <v>-6</v>
      </c>
      <c r="S21" s="41">
        <f t="shared" si="11"/>
        <v>8</v>
      </c>
      <c r="T21" s="41">
        <f t="shared" si="12"/>
        <v>2</v>
      </c>
      <c r="V21" s="41">
        <f t="shared" si="13"/>
        <v>8</v>
      </c>
      <c r="W21" s="43" t="s">
        <v>20</v>
      </c>
      <c r="X21" s="41">
        <f t="shared" si="14"/>
        <v>-2</v>
      </c>
      <c r="Y21" s="41" t="str">
        <f t="shared" si="15"/>
        <v>dm²</v>
      </c>
      <c r="Z21" s="41" t="s">
        <v>21</v>
      </c>
      <c r="AA21" s="41">
        <f t="shared" si="16"/>
        <v>8</v>
      </c>
      <c r="AB21" s="43" t="s">
        <v>20</v>
      </c>
      <c r="AC21" s="41">
        <f t="shared" si="17"/>
        <v>2</v>
      </c>
      <c r="AD21" s="41" t="str">
        <f t="shared" si="18"/>
        <v>mm²</v>
      </c>
      <c r="AF21" s="41">
        <f t="shared" si="19"/>
        <v>0.08</v>
      </c>
      <c r="AG21" s="41" t="str">
        <f t="shared" si="20"/>
        <v>dm²</v>
      </c>
      <c r="AH21" s="41" t="s">
        <v>21</v>
      </c>
      <c r="AI21" s="41">
        <f t="shared" si="21"/>
        <v>800</v>
      </c>
      <c r="AJ21" s="41" t="str">
        <f t="shared" si="22"/>
        <v>mm²</v>
      </c>
      <c r="AL21" s="7" t="s">
        <v>26</v>
      </c>
      <c r="AM21" s="7">
        <f t="shared" si="23"/>
        <v>8</v>
      </c>
      <c r="AN21" s="7" t="s">
        <v>34</v>
      </c>
      <c r="AO21" s="8">
        <f t="shared" si="24"/>
        <v>-2</v>
      </c>
      <c r="AP21" s="7" t="str">
        <f t="shared" si="25"/>
        <v>dm²</v>
      </c>
      <c r="AQ21" s="7" t="s">
        <v>21</v>
      </c>
      <c r="AR21" s="7">
        <f t="shared" si="26"/>
        <v>8</v>
      </c>
      <c r="AS21" s="7" t="s">
        <v>34</v>
      </c>
      <c r="AT21" s="20"/>
      <c r="AU21" s="7" t="str">
        <f t="shared" si="27"/>
        <v>mm²</v>
      </c>
      <c r="AV21" s="14">
        <f t="shared" si="28"/>
        <v>0</v>
      </c>
      <c r="AW21" s="12"/>
      <c r="AX21" s="7">
        <f t="shared" si="29"/>
        <v>0.08</v>
      </c>
      <c r="AY21" s="7" t="str">
        <f t="shared" si="30"/>
        <v>dm²</v>
      </c>
      <c r="AZ21" s="7" t="s">
        <v>21</v>
      </c>
      <c r="BA21" s="21"/>
      <c r="BB21" s="7" t="str">
        <f t="shared" si="31"/>
        <v>mm²</v>
      </c>
      <c r="BC21" s="15">
        <f t="shared" si="32"/>
        <v>0</v>
      </c>
    </row>
    <row r="22" spans="1:55" ht="24" customHeight="1" x14ac:dyDescent="0.4">
      <c r="A22" s="41">
        <f t="shared" ca="1" si="3"/>
        <v>2</v>
      </c>
      <c r="B22" s="41">
        <f t="shared" ca="1" si="4"/>
        <v>2</v>
      </c>
      <c r="C22" s="41">
        <f t="shared" ca="1" si="5"/>
        <v>1</v>
      </c>
      <c r="D22" s="41">
        <f t="shared" ca="1" si="6"/>
        <v>3</v>
      </c>
      <c r="E22" s="41">
        <v>3</v>
      </c>
      <c r="F22" s="41">
        <v>1</v>
      </c>
      <c r="G22" s="41">
        <v>4</v>
      </c>
      <c r="H22" s="41">
        <v>7</v>
      </c>
      <c r="J22" s="41" t="s">
        <v>27</v>
      </c>
      <c r="K22" s="41">
        <f t="shared" si="7"/>
        <v>3</v>
      </c>
      <c r="L22" s="41">
        <f t="shared" si="7"/>
        <v>1</v>
      </c>
      <c r="M22" s="41">
        <f t="shared" si="7"/>
        <v>4</v>
      </c>
      <c r="N22" s="41" t="str">
        <f t="shared" si="8"/>
        <v>m²</v>
      </c>
      <c r="O22" s="41">
        <f t="shared" si="9"/>
        <v>0</v>
      </c>
      <c r="P22" s="41">
        <f t="shared" si="10"/>
        <v>7</v>
      </c>
      <c r="Q22" s="41" t="str">
        <f t="shared" si="1"/>
        <v>dm²</v>
      </c>
      <c r="R22" s="41">
        <f t="shared" si="2"/>
        <v>-2</v>
      </c>
      <c r="S22" s="41">
        <f t="shared" si="11"/>
        <v>3</v>
      </c>
      <c r="T22" s="41">
        <f t="shared" si="12"/>
        <v>3</v>
      </c>
      <c r="V22" s="41">
        <f t="shared" si="13"/>
        <v>3</v>
      </c>
      <c r="W22" s="43" t="s">
        <v>20</v>
      </c>
      <c r="X22" s="41">
        <f t="shared" si="14"/>
        <v>1</v>
      </c>
      <c r="Y22" s="41" t="str">
        <f t="shared" si="15"/>
        <v>m²</v>
      </c>
      <c r="Z22" s="41" t="s">
        <v>21</v>
      </c>
      <c r="AA22" s="41">
        <f t="shared" si="16"/>
        <v>3</v>
      </c>
      <c r="AB22" s="43" t="s">
        <v>20</v>
      </c>
      <c r="AC22" s="41">
        <f t="shared" si="17"/>
        <v>3</v>
      </c>
      <c r="AD22" s="41" t="str">
        <f t="shared" si="18"/>
        <v>dm²</v>
      </c>
      <c r="AF22" s="41">
        <f t="shared" si="19"/>
        <v>30</v>
      </c>
      <c r="AG22" s="41" t="str">
        <f t="shared" si="20"/>
        <v>m²</v>
      </c>
      <c r="AH22" s="41" t="s">
        <v>21</v>
      </c>
      <c r="AI22" s="41">
        <f t="shared" si="21"/>
        <v>3000</v>
      </c>
      <c r="AJ22" s="41" t="str">
        <f t="shared" si="22"/>
        <v>dm²</v>
      </c>
      <c r="AL22" s="7" t="s">
        <v>27</v>
      </c>
      <c r="AM22" s="7">
        <f t="shared" si="23"/>
        <v>3</v>
      </c>
      <c r="AN22" s="7" t="s">
        <v>34</v>
      </c>
      <c r="AO22" s="8">
        <f t="shared" si="24"/>
        <v>1</v>
      </c>
      <c r="AP22" s="7" t="str">
        <f t="shared" si="25"/>
        <v>m²</v>
      </c>
      <c r="AQ22" s="7" t="s">
        <v>21</v>
      </c>
      <c r="AR22" s="7">
        <f t="shared" si="26"/>
        <v>3</v>
      </c>
      <c r="AS22" s="7" t="s">
        <v>34</v>
      </c>
      <c r="AT22" s="20"/>
      <c r="AU22" s="7" t="str">
        <f t="shared" si="27"/>
        <v>dm²</v>
      </c>
      <c r="AV22" s="14">
        <f t="shared" si="28"/>
        <v>0</v>
      </c>
      <c r="AW22" s="12"/>
      <c r="AX22" s="7">
        <f t="shared" si="29"/>
        <v>30</v>
      </c>
      <c r="AY22" s="7" t="str">
        <f t="shared" si="30"/>
        <v>m²</v>
      </c>
      <c r="AZ22" s="7" t="s">
        <v>21</v>
      </c>
      <c r="BA22" s="21"/>
      <c r="BB22" s="7" t="str">
        <f t="shared" si="31"/>
        <v>dm²</v>
      </c>
      <c r="BC22" s="15">
        <f t="shared" si="32"/>
        <v>0</v>
      </c>
    </row>
    <row r="23" spans="1:55" ht="24" customHeight="1" x14ac:dyDescent="0.4">
      <c r="A23" s="41">
        <f t="shared" ca="1" si="3"/>
        <v>9</v>
      </c>
      <c r="B23" s="41">
        <f t="shared" ca="1" si="4"/>
        <v>-3</v>
      </c>
      <c r="C23" s="41">
        <f t="shared" ca="1" si="5"/>
        <v>4</v>
      </c>
      <c r="D23" s="41">
        <f t="shared" ca="1" si="6"/>
        <v>6</v>
      </c>
      <c r="E23" s="41">
        <v>7</v>
      </c>
      <c r="F23" s="41">
        <v>1</v>
      </c>
      <c r="G23" s="41">
        <v>4</v>
      </c>
      <c r="H23" s="41">
        <v>5</v>
      </c>
      <c r="J23" s="41" t="s">
        <v>28</v>
      </c>
      <c r="K23" s="41">
        <f t="shared" si="7"/>
        <v>7</v>
      </c>
      <c r="L23" s="41">
        <f t="shared" si="7"/>
        <v>1</v>
      </c>
      <c r="M23" s="41">
        <f t="shared" si="7"/>
        <v>4</v>
      </c>
      <c r="N23" s="41" t="str">
        <f t="shared" si="8"/>
        <v>m²</v>
      </c>
      <c r="O23" s="41">
        <f t="shared" si="9"/>
        <v>0</v>
      </c>
      <c r="P23" s="41">
        <f t="shared" si="10"/>
        <v>5</v>
      </c>
      <c r="Q23" s="41" t="str">
        <f t="shared" si="1"/>
        <v>mm²</v>
      </c>
      <c r="R23" s="41">
        <f t="shared" si="2"/>
        <v>-6</v>
      </c>
      <c r="S23" s="41">
        <f t="shared" si="11"/>
        <v>7</v>
      </c>
      <c r="T23" s="41">
        <f t="shared" si="12"/>
        <v>7</v>
      </c>
      <c r="V23" s="41">
        <f t="shared" si="13"/>
        <v>7</v>
      </c>
      <c r="W23" s="43" t="s">
        <v>20</v>
      </c>
      <c r="X23" s="41">
        <f t="shared" si="14"/>
        <v>1</v>
      </c>
      <c r="Y23" s="41" t="str">
        <f t="shared" si="15"/>
        <v>m²</v>
      </c>
      <c r="Z23" s="41" t="s">
        <v>21</v>
      </c>
      <c r="AA23" s="41">
        <f t="shared" si="16"/>
        <v>7</v>
      </c>
      <c r="AB23" s="43" t="s">
        <v>20</v>
      </c>
      <c r="AC23" s="41">
        <f t="shared" si="17"/>
        <v>7</v>
      </c>
      <c r="AD23" s="41" t="str">
        <f t="shared" si="18"/>
        <v>mm²</v>
      </c>
      <c r="AF23" s="41">
        <f t="shared" si="19"/>
        <v>70</v>
      </c>
      <c r="AG23" s="41" t="str">
        <f t="shared" si="20"/>
        <v>m²</v>
      </c>
      <c r="AH23" s="41" t="s">
        <v>21</v>
      </c>
      <c r="AI23" s="41">
        <f t="shared" si="21"/>
        <v>70000000</v>
      </c>
      <c r="AJ23" s="41" t="str">
        <f t="shared" si="22"/>
        <v>mm²</v>
      </c>
      <c r="AL23" s="7" t="s">
        <v>28</v>
      </c>
      <c r="AM23" s="7">
        <f t="shared" si="23"/>
        <v>7</v>
      </c>
      <c r="AN23" s="7" t="s">
        <v>34</v>
      </c>
      <c r="AO23" s="8">
        <f t="shared" si="24"/>
        <v>1</v>
      </c>
      <c r="AP23" s="7" t="str">
        <f t="shared" si="25"/>
        <v>m²</v>
      </c>
      <c r="AQ23" s="7" t="s">
        <v>21</v>
      </c>
      <c r="AR23" s="7">
        <f t="shared" si="26"/>
        <v>7</v>
      </c>
      <c r="AS23" s="7" t="s">
        <v>34</v>
      </c>
      <c r="AT23" s="20"/>
      <c r="AU23" s="7" t="str">
        <f t="shared" si="27"/>
        <v>mm²</v>
      </c>
      <c r="AV23" s="14">
        <f t="shared" si="28"/>
        <v>0</v>
      </c>
      <c r="AW23" s="12"/>
      <c r="AX23" s="7">
        <f t="shared" si="29"/>
        <v>70</v>
      </c>
      <c r="AY23" s="7" t="str">
        <f t="shared" si="30"/>
        <v>m²</v>
      </c>
      <c r="AZ23" s="7" t="s">
        <v>21</v>
      </c>
      <c r="BA23" s="21"/>
      <c r="BB23" s="7" t="str">
        <f t="shared" si="31"/>
        <v>mm²</v>
      </c>
      <c r="BC23" s="15">
        <f t="shared" si="32"/>
        <v>0</v>
      </c>
    </row>
    <row r="24" spans="1:55" ht="24" customHeight="1" x14ac:dyDescent="0.4">
      <c r="A24" s="41">
        <f t="shared" ca="1" si="3"/>
        <v>5</v>
      </c>
      <c r="B24" s="41">
        <f t="shared" ca="1" si="4"/>
        <v>-3</v>
      </c>
      <c r="C24" s="41">
        <f t="shared" ca="1" si="5"/>
        <v>2</v>
      </c>
      <c r="D24" s="41">
        <f t="shared" ca="1" si="6"/>
        <v>4</v>
      </c>
      <c r="E24" s="41">
        <v>1</v>
      </c>
      <c r="F24" s="41">
        <v>2</v>
      </c>
      <c r="G24" s="41">
        <v>2</v>
      </c>
      <c r="H24" s="41">
        <v>3</v>
      </c>
      <c r="J24" s="41" t="s">
        <v>29</v>
      </c>
      <c r="K24" s="41">
        <f t="shared" si="7"/>
        <v>1</v>
      </c>
      <c r="L24" s="41">
        <f t="shared" si="7"/>
        <v>2</v>
      </c>
      <c r="M24" s="41">
        <f t="shared" si="7"/>
        <v>2</v>
      </c>
      <c r="N24" s="41" t="str">
        <f t="shared" si="8"/>
        <v>cm²</v>
      </c>
      <c r="O24" s="41">
        <f t="shared" si="9"/>
        <v>-4</v>
      </c>
      <c r="P24" s="41">
        <f t="shared" si="10"/>
        <v>3</v>
      </c>
      <c r="Q24" s="41" t="str">
        <f t="shared" si="1"/>
        <v>dm²</v>
      </c>
      <c r="R24" s="41">
        <f t="shared" si="2"/>
        <v>-2</v>
      </c>
      <c r="S24" s="41">
        <f t="shared" si="11"/>
        <v>1</v>
      </c>
      <c r="T24" s="41">
        <f t="shared" si="12"/>
        <v>0</v>
      </c>
      <c r="V24" s="41">
        <f t="shared" si="13"/>
        <v>1</v>
      </c>
      <c r="W24" s="43" t="s">
        <v>20</v>
      </c>
      <c r="X24" s="41">
        <f t="shared" si="14"/>
        <v>2</v>
      </c>
      <c r="Y24" s="41" t="str">
        <f t="shared" si="15"/>
        <v>cm²</v>
      </c>
      <c r="Z24" s="41" t="s">
        <v>21</v>
      </c>
      <c r="AA24" s="41">
        <f t="shared" si="16"/>
        <v>1</v>
      </c>
      <c r="AB24" s="43" t="s">
        <v>20</v>
      </c>
      <c r="AC24" s="41">
        <f t="shared" si="17"/>
        <v>0</v>
      </c>
      <c r="AD24" s="41" t="str">
        <f t="shared" si="18"/>
        <v>dm²</v>
      </c>
      <c r="AF24" s="41">
        <f t="shared" si="19"/>
        <v>100</v>
      </c>
      <c r="AG24" s="41" t="str">
        <f t="shared" si="20"/>
        <v>cm²</v>
      </c>
      <c r="AH24" s="41" t="s">
        <v>21</v>
      </c>
      <c r="AI24" s="41">
        <f t="shared" si="21"/>
        <v>1</v>
      </c>
      <c r="AJ24" s="41" t="str">
        <f t="shared" si="22"/>
        <v>dm²</v>
      </c>
      <c r="AL24" s="7" t="s">
        <v>29</v>
      </c>
      <c r="AM24" s="7">
        <f t="shared" si="23"/>
        <v>1</v>
      </c>
      <c r="AN24" s="7" t="s">
        <v>34</v>
      </c>
      <c r="AO24" s="8">
        <f t="shared" si="24"/>
        <v>2</v>
      </c>
      <c r="AP24" s="7" t="str">
        <f t="shared" si="25"/>
        <v>cm²</v>
      </c>
      <c r="AQ24" s="7" t="s">
        <v>21</v>
      </c>
      <c r="AR24" s="7">
        <f t="shared" si="26"/>
        <v>1</v>
      </c>
      <c r="AS24" s="7" t="s">
        <v>34</v>
      </c>
      <c r="AT24" s="20"/>
      <c r="AU24" s="7" t="str">
        <f t="shared" si="27"/>
        <v>dm²</v>
      </c>
      <c r="AV24" s="14">
        <f t="shared" si="28"/>
        <v>2</v>
      </c>
      <c r="AW24" s="12"/>
      <c r="AX24" s="7">
        <f t="shared" si="29"/>
        <v>100</v>
      </c>
      <c r="AY24" s="7" t="str">
        <f t="shared" si="30"/>
        <v>cm²</v>
      </c>
      <c r="AZ24" s="7" t="s">
        <v>21</v>
      </c>
      <c r="BA24" s="21"/>
      <c r="BB24" s="7" t="str">
        <f t="shared" si="31"/>
        <v>dm²</v>
      </c>
      <c r="BC24" s="15">
        <f t="shared" si="32"/>
        <v>0</v>
      </c>
    </row>
    <row r="25" spans="1:55" ht="24" customHeight="1" x14ac:dyDescent="0.4">
      <c r="A25" s="41">
        <f t="shared" ca="1" si="3"/>
        <v>4</v>
      </c>
      <c r="B25" s="41">
        <f t="shared" ca="1" si="4"/>
        <v>1</v>
      </c>
      <c r="C25" s="41">
        <f t="shared" ca="1" si="5"/>
        <v>2</v>
      </c>
      <c r="D25" s="41">
        <f t="shared" ca="1" si="6"/>
        <v>5</v>
      </c>
      <c r="E25" s="41">
        <v>6</v>
      </c>
      <c r="F25" s="41">
        <v>1</v>
      </c>
      <c r="G25" s="41">
        <v>1</v>
      </c>
      <c r="H25" s="41">
        <v>3</v>
      </c>
      <c r="J25" s="41" t="s">
        <v>30</v>
      </c>
      <c r="K25" s="41">
        <f t="shared" si="7"/>
        <v>6</v>
      </c>
      <c r="L25" s="41">
        <f t="shared" si="7"/>
        <v>1</v>
      </c>
      <c r="M25" s="41">
        <f t="shared" si="7"/>
        <v>1</v>
      </c>
      <c r="N25" s="41" t="str">
        <f t="shared" si="8"/>
        <v>mm²</v>
      </c>
      <c r="O25" s="41">
        <f t="shared" si="9"/>
        <v>-6</v>
      </c>
      <c r="P25" s="41">
        <f t="shared" si="10"/>
        <v>3</v>
      </c>
      <c r="Q25" s="41" t="str">
        <f t="shared" si="1"/>
        <v>dm²</v>
      </c>
      <c r="R25" s="41">
        <f t="shared" si="2"/>
        <v>-2</v>
      </c>
      <c r="S25" s="41">
        <f t="shared" si="11"/>
        <v>6</v>
      </c>
      <c r="T25" s="41">
        <f t="shared" si="12"/>
        <v>-3</v>
      </c>
      <c r="V25" s="41">
        <f t="shared" si="13"/>
        <v>6</v>
      </c>
      <c r="W25" s="43" t="s">
        <v>20</v>
      </c>
      <c r="X25" s="41">
        <f t="shared" si="14"/>
        <v>1</v>
      </c>
      <c r="Y25" s="41" t="str">
        <f t="shared" si="15"/>
        <v>mm²</v>
      </c>
      <c r="Z25" s="41" t="s">
        <v>21</v>
      </c>
      <c r="AA25" s="41">
        <f t="shared" si="16"/>
        <v>6</v>
      </c>
      <c r="AB25" s="43" t="s">
        <v>20</v>
      </c>
      <c r="AC25" s="41">
        <f t="shared" si="17"/>
        <v>-3</v>
      </c>
      <c r="AD25" s="41" t="str">
        <f t="shared" si="18"/>
        <v>dm²</v>
      </c>
      <c r="AF25" s="41">
        <f t="shared" si="19"/>
        <v>60</v>
      </c>
      <c r="AG25" s="41" t="str">
        <f t="shared" si="20"/>
        <v>mm²</v>
      </c>
      <c r="AH25" s="41" t="s">
        <v>21</v>
      </c>
      <c r="AI25" s="41">
        <f t="shared" si="21"/>
        <v>6.0000000000000001E-3</v>
      </c>
      <c r="AJ25" s="41" t="str">
        <f t="shared" si="22"/>
        <v>dm²</v>
      </c>
      <c r="AL25" s="7" t="s">
        <v>30</v>
      </c>
      <c r="AM25" s="7">
        <f t="shared" si="23"/>
        <v>6</v>
      </c>
      <c r="AN25" s="7" t="s">
        <v>34</v>
      </c>
      <c r="AO25" s="8">
        <f t="shared" si="24"/>
        <v>1</v>
      </c>
      <c r="AP25" s="7" t="str">
        <f t="shared" si="25"/>
        <v>mm²</v>
      </c>
      <c r="AQ25" s="7" t="s">
        <v>21</v>
      </c>
      <c r="AR25" s="7">
        <f t="shared" si="26"/>
        <v>6</v>
      </c>
      <c r="AS25" s="7" t="s">
        <v>34</v>
      </c>
      <c r="AT25" s="20"/>
      <c r="AU25" s="7" t="str">
        <f t="shared" si="27"/>
        <v>dm²</v>
      </c>
      <c r="AV25" s="14">
        <f t="shared" si="28"/>
        <v>0</v>
      </c>
      <c r="AW25" s="12"/>
      <c r="AX25" s="7">
        <f t="shared" si="29"/>
        <v>60</v>
      </c>
      <c r="AY25" s="7" t="str">
        <f t="shared" si="30"/>
        <v>mm²</v>
      </c>
      <c r="AZ25" s="7" t="s">
        <v>21</v>
      </c>
      <c r="BA25" s="21"/>
      <c r="BB25" s="7" t="str">
        <f t="shared" si="31"/>
        <v>dm²</v>
      </c>
      <c r="BC25" s="15">
        <f t="shared" si="32"/>
        <v>0</v>
      </c>
    </row>
    <row r="26" spans="1:55" ht="8.25" customHeight="1" x14ac:dyDescent="0.35">
      <c r="AL26" s="10"/>
      <c r="AM26" s="10"/>
      <c r="AN26" s="10"/>
      <c r="AO26" s="8"/>
      <c r="AP26" s="10"/>
      <c r="AQ26" s="10"/>
      <c r="AR26" s="10"/>
      <c r="AS26" s="10"/>
      <c r="AT26" s="8"/>
      <c r="AU26" s="10"/>
      <c r="AV26" s="11"/>
      <c r="AW26" s="10"/>
      <c r="AX26" s="10"/>
      <c r="AY26" s="10"/>
      <c r="AZ26" s="10"/>
      <c r="BA26" s="10"/>
      <c r="BB26" s="10"/>
      <c r="BC26" s="10"/>
    </row>
    <row r="27" spans="1:55" ht="20" x14ac:dyDescent="0.4">
      <c r="AL27" s="7" t="s">
        <v>35</v>
      </c>
      <c r="AM27" s="10"/>
      <c r="AN27" s="10"/>
      <c r="AO27" s="8"/>
      <c r="AP27" s="10"/>
      <c r="AQ27" s="10"/>
      <c r="AR27" s="10"/>
      <c r="AS27" s="10"/>
      <c r="AT27" s="8"/>
      <c r="AU27" s="10"/>
      <c r="AV27" s="13">
        <f>COUNTIF(AV16:AV25,2)</f>
        <v>1</v>
      </c>
      <c r="AW27" s="10"/>
      <c r="AX27" s="10"/>
      <c r="AY27" s="10"/>
      <c r="AZ27" s="10"/>
      <c r="BA27" s="10"/>
      <c r="BB27" s="10"/>
      <c r="BC27" s="13">
        <f>COUNTIF(BC16:BC25,2)</f>
        <v>0</v>
      </c>
    </row>
    <row r="28" spans="1:55" x14ac:dyDescent="0.35">
      <c r="AL28" s="10"/>
      <c r="AM28" s="10"/>
      <c r="AN28" s="10"/>
      <c r="AO28" s="8"/>
      <c r="AP28" s="10"/>
      <c r="AQ28" s="10"/>
      <c r="AR28" s="10"/>
      <c r="AS28" s="10"/>
      <c r="AT28" s="8"/>
      <c r="AU28" s="10"/>
      <c r="AV28" s="11"/>
      <c r="AW28" s="10"/>
      <c r="AX28" s="10"/>
      <c r="AY28" s="10"/>
      <c r="AZ28" s="10"/>
      <c r="BA28" s="10"/>
      <c r="BB28" s="10"/>
      <c r="BC28" s="10"/>
    </row>
    <row r="29" spans="1:55" x14ac:dyDescent="0.35">
      <c r="AL29" s="10"/>
      <c r="AM29" s="10"/>
      <c r="AN29" s="10"/>
      <c r="AO29" s="8"/>
      <c r="AP29" s="10"/>
      <c r="AQ29" s="10"/>
      <c r="AR29" s="10"/>
      <c r="AS29" s="10"/>
      <c r="AT29" s="8"/>
      <c r="AU29" s="10"/>
      <c r="AV29" s="11"/>
      <c r="AW29" s="10"/>
      <c r="AX29" s="10"/>
      <c r="AY29" s="10"/>
      <c r="AZ29" s="10"/>
      <c r="BA29" s="10"/>
      <c r="BB29" s="10"/>
      <c r="BC29" s="10"/>
    </row>
    <row r="30" spans="1:55" x14ac:dyDescent="0.35">
      <c r="AL30" s="10"/>
      <c r="AM30" s="10"/>
      <c r="AN30" s="10"/>
      <c r="AO30" s="8"/>
      <c r="AP30" s="10"/>
      <c r="AQ30" s="10"/>
      <c r="AR30" s="10"/>
      <c r="AS30" s="10"/>
      <c r="AT30" s="8"/>
      <c r="AU30" s="10"/>
      <c r="AV30" s="11"/>
      <c r="AW30" s="10"/>
      <c r="AX30" s="10"/>
      <c r="AY30" s="10"/>
      <c r="AZ30" s="10"/>
      <c r="BA30" s="10"/>
      <c r="BB30" s="10"/>
      <c r="BC30" s="10"/>
    </row>
    <row r="31" spans="1:55" s="5" customFormat="1" ht="21" x14ac:dyDescent="0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L31" s="7"/>
      <c r="AM31" s="7"/>
      <c r="AN31" s="7" t="s">
        <v>36</v>
      </c>
      <c r="AO31" s="8"/>
      <c r="AP31" s="7"/>
      <c r="AQ31" s="7"/>
      <c r="AR31" s="7"/>
      <c r="AS31" s="7"/>
      <c r="AT31" s="8"/>
      <c r="AU31" s="7"/>
      <c r="AV31" s="9"/>
      <c r="AW31" s="7"/>
      <c r="AX31" s="7"/>
      <c r="AY31" s="7"/>
      <c r="AZ31" s="7"/>
      <c r="BA31" s="7"/>
      <c r="BB31" s="7"/>
      <c r="BC31" s="7"/>
    </row>
    <row r="32" spans="1:55" x14ac:dyDescent="0.35">
      <c r="AL32" s="10"/>
      <c r="AM32" s="10"/>
      <c r="AN32" s="10"/>
      <c r="AO32" s="8"/>
      <c r="AP32" s="10"/>
      <c r="AQ32" s="10"/>
      <c r="AR32" s="10"/>
      <c r="AS32" s="10"/>
      <c r="AT32" s="8"/>
      <c r="AU32" s="10"/>
      <c r="AV32" s="11"/>
      <c r="AW32" s="10"/>
      <c r="AX32" s="10"/>
      <c r="AY32" s="10"/>
      <c r="AZ32" s="10"/>
      <c r="BA32" s="10"/>
      <c r="BB32" s="10"/>
      <c r="BC32" s="10"/>
    </row>
    <row r="33" spans="1:55" x14ac:dyDescent="0.35">
      <c r="AL33" s="10"/>
      <c r="AM33" s="10"/>
      <c r="AN33" s="10"/>
      <c r="AO33" s="8"/>
      <c r="AP33" s="10"/>
      <c r="AQ33" s="10"/>
      <c r="AR33" s="10"/>
      <c r="AS33" s="10"/>
      <c r="AT33" s="8"/>
      <c r="AU33" s="10"/>
      <c r="AV33" s="11"/>
      <c r="AW33" s="10"/>
      <c r="AX33" s="10"/>
      <c r="AY33" s="10"/>
      <c r="AZ33" s="10"/>
      <c r="BA33" s="10"/>
      <c r="BB33" s="10"/>
      <c r="BC33" s="10"/>
    </row>
    <row r="34" spans="1:55" ht="5.25" customHeight="1" x14ac:dyDescent="0.35">
      <c r="AL34" s="10"/>
      <c r="AM34" s="10"/>
      <c r="AN34" s="10"/>
      <c r="AO34" s="8"/>
      <c r="AP34" s="10"/>
      <c r="AQ34" s="10"/>
      <c r="AR34" s="10"/>
      <c r="AS34" s="10"/>
      <c r="AT34" s="8"/>
      <c r="AU34" s="10"/>
      <c r="AV34" s="11"/>
      <c r="AW34" s="10"/>
      <c r="AX34" s="10"/>
      <c r="AY34" s="10"/>
      <c r="AZ34" s="10"/>
      <c r="BA34" s="10"/>
      <c r="BB34" s="10"/>
      <c r="BC34" s="10"/>
    </row>
    <row r="35" spans="1:55" x14ac:dyDescent="0.35">
      <c r="AL35" s="10"/>
      <c r="AM35" s="10"/>
      <c r="AN35" s="10"/>
      <c r="AO35" s="8"/>
      <c r="AP35" s="10"/>
      <c r="AQ35" s="10"/>
      <c r="AR35" s="10"/>
      <c r="AS35" s="10"/>
      <c r="AT35" s="8"/>
      <c r="AU35" s="10"/>
      <c r="AV35" s="11"/>
      <c r="AW35" s="10"/>
      <c r="AX35" s="10"/>
      <c r="AY35" s="10"/>
      <c r="AZ35" s="10"/>
      <c r="BA35" s="10"/>
      <c r="BB35" s="10"/>
      <c r="BC35" s="10"/>
    </row>
    <row r="36" spans="1:55" x14ac:dyDescent="0.35">
      <c r="AL36" s="10"/>
      <c r="AM36" s="10"/>
      <c r="AN36" s="10"/>
      <c r="AO36" s="8"/>
      <c r="AP36" s="10"/>
      <c r="AQ36" s="10"/>
      <c r="AR36" s="10"/>
      <c r="AS36" s="10"/>
      <c r="AT36" s="8"/>
      <c r="AU36" s="10"/>
      <c r="AV36" s="11"/>
      <c r="AW36" s="10"/>
      <c r="AX36" s="10"/>
      <c r="AY36" s="10"/>
      <c r="AZ36" s="10"/>
      <c r="BA36" s="10"/>
      <c r="BB36" s="10"/>
      <c r="BC36" s="10"/>
    </row>
    <row r="37" spans="1:55" s="5" customFormat="1" ht="21" x14ac:dyDescent="0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L37" s="7"/>
      <c r="AM37" s="7"/>
      <c r="AN37" s="7" t="s">
        <v>37</v>
      </c>
      <c r="AO37" s="8"/>
      <c r="AP37" s="7"/>
      <c r="AQ37" s="7"/>
      <c r="AR37" s="7"/>
      <c r="AS37" s="7"/>
      <c r="AT37" s="8"/>
      <c r="AU37" s="7"/>
      <c r="AV37" s="9"/>
      <c r="AW37" s="7"/>
      <c r="AX37" s="7"/>
      <c r="AY37" s="7"/>
      <c r="AZ37" s="7"/>
      <c r="BA37" s="7"/>
      <c r="BB37" s="7"/>
      <c r="BC37" s="7"/>
    </row>
    <row r="38" spans="1:55" x14ac:dyDescent="0.35">
      <c r="AL38" s="10"/>
      <c r="AM38" s="10"/>
      <c r="AN38" s="10"/>
      <c r="AO38" s="8"/>
      <c r="AP38" s="10"/>
      <c r="AQ38" s="10"/>
      <c r="AR38" s="10"/>
      <c r="AS38" s="10"/>
      <c r="AT38" s="8"/>
      <c r="AU38" s="10"/>
      <c r="AV38" s="11"/>
      <c r="AW38" s="10"/>
      <c r="AX38" s="10"/>
      <c r="AY38" s="10"/>
      <c r="AZ38" s="10"/>
      <c r="BA38" s="10"/>
      <c r="BB38" s="10"/>
      <c r="BC38" s="10"/>
    </row>
    <row r="39" spans="1:55" x14ac:dyDescent="0.35">
      <c r="AL39" s="10"/>
      <c r="AM39" s="10"/>
      <c r="AN39" s="10"/>
      <c r="AO39" s="8"/>
      <c r="AP39" s="10"/>
      <c r="AQ39" s="10"/>
      <c r="AR39" s="10"/>
      <c r="AS39" s="10"/>
      <c r="AT39" s="8"/>
      <c r="AU39" s="10"/>
      <c r="AV39" s="11"/>
      <c r="AW39" s="10"/>
      <c r="AX39" s="10"/>
      <c r="AY39" s="10"/>
      <c r="AZ39" s="10"/>
      <c r="BA39" s="10"/>
      <c r="BB39" s="10"/>
      <c r="BC39" s="10"/>
    </row>
    <row r="41" spans="1:55" s="16" customFormat="1" ht="21" x14ac:dyDescent="0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L41" s="16" t="s">
        <v>39</v>
      </c>
      <c r="AO41" s="17"/>
      <c r="AT41" s="17"/>
      <c r="AV41" s="18"/>
    </row>
    <row r="42" spans="1:55" s="38" customFormat="1" ht="21" x14ac:dyDescent="0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L42" s="38" t="s">
        <v>54</v>
      </c>
      <c r="AR42" s="39"/>
      <c r="AT42" s="40"/>
    </row>
    <row r="43" spans="1:55" s="38" customFormat="1" ht="21" x14ac:dyDescent="0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L43" s="38" t="s">
        <v>55</v>
      </c>
      <c r="AR43" s="39"/>
      <c r="AT43" s="40"/>
      <c r="AY43" s="1"/>
    </row>
    <row r="44" spans="1:55" s="22" customFormat="1" x14ac:dyDescent="0.3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L44" s="45" t="s">
        <v>56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</sheetData>
  <sheetProtection password="9825" sheet="1" objects="1" scenarios="1" selectLockedCells="1"/>
  <mergeCells count="1">
    <mergeCell ref="AL44:BA44"/>
  </mergeCells>
  <conditionalFormatting sqref="AV16:AW25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V16:AW2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V28:AW41 AV1:AW26 AW27 AV45:AW104857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BC28:BC41 BC1:BC26 BC45:BC104857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T42:AU4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BA42:BA43"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L44" r:id="rId1" display="http://creativecommons.org/licenses/by-nc-sa/4.0/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BA44"/>
  <sheetViews>
    <sheetView topLeftCell="AL13" workbookViewId="0">
      <selection activeCell="L2" sqref="L2"/>
    </sheetView>
  </sheetViews>
  <sheetFormatPr defaultColWidth="9.1796875" defaultRowHeight="14.5" x14ac:dyDescent="0.35"/>
  <cols>
    <col min="1" max="9" width="9.1796875" style="41" hidden="1" customWidth="1"/>
    <col min="10" max="10" width="10.1796875" style="41" hidden="1" customWidth="1"/>
    <col min="11" max="11" width="8.26953125" style="41" hidden="1" customWidth="1"/>
    <col min="12" max="12" width="12.26953125" style="41" hidden="1" customWidth="1"/>
    <col min="13" max="13" width="8.7265625" style="41" hidden="1" customWidth="1"/>
    <col min="14" max="14" width="5.453125" style="41" hidden="1" customWidth="1"/>
    <col min="15" max="15" width="10.1796875" style="41" hidden="1" customWidth="1"/>
    <col min="16" max="16" width="8.7265625" style="41" hidden="1" customWidth="1"/>
    <col min="17" max="17" width="5.453125" style="41" hidden="1" customWidth="1"/>
    <col min="18" max="18" width="3.1796875" style="41" hidden="1" customWidth="1"/>
    <col min="19" max="19" width="8.1796875" style="41" hidden="1" customWidth="1"/>
    <col min="20" max="20" width="9.7265625" style="41" hidden="1" customWidth="1"/>
    <col min="21" max="21" width="3.7265625" style="41" hidden="1" customWidth="1"/>
    <col min="22" max="22" width="2.1796875" style="41" hidden="1" customWidth="1"/>
    <col min="23" max="23" width="4.453125" style="41" hidden="1" customWidth="1"/>
    <col min="24" max="24" width="2.54296875" style="41" hidden="1" customWidth="1"/>
    <col min="25" max="25" width="5.453125" style="41" hidden="1" customWidth="1"/>
    <col min="26" max="26" width="2" style="41" hidden="1" customWidth="1"/>
    <col min="27" max="27" width="2.1796875" style="41" hidden="1" customWidth="1"/>
    <col min="28" max="28" width="4.453125" style="41" hidden="1" customWidth="1"/>
    <col min="29" max="29" width="2.54296875" style="41" hidden="1" customWidth="1"/>
    <col min="30" max="30" width="6.26953125" style="41" hidden="1" customWidth="1"/>
    <col min="31" max="31" width="4.453125" style="41" hidden="1" customWidth="1"/>
    <col min="32" max="32" width="9.1796875" style="41" hidden="1" customWidth="1"/>
    <col min="33" max="33" width="5.453125" style="41" hidden="1" customWidth="1"/>
    <col min="34" max="34" width="2" style="41" hidden="1" customWidth="1"/>
    <col min="35" max="35" width="12.26953125" style="41" hidden="1" customWidth="1"/>
    <col min="36" max="36" width="6.54296875" style="41" hidden="1" customWidth="1"/>
    <col min="37" max="37" width="9.1796875" style="22" hidden="1" customWidth="1"/>
    <col min="38" max="38" width="17.7265625" style="22" customWidth="1"/>
    <col min="39" max="39" width="3" style="23" bestFit="1" customWidth="1"/>
    <col min="40" max="40" width="7.81640625" style="23" customWidth="1"/>
    <col min="41" max="42" width="3" style="23" bestFit="1" customWidth="1"/>
    <col min="43" max="43" width="5.26953125" style="23" customWidth="1"/>
    <col min="44" max="44" width="2.7265625" style="24" bestFit="1" customWidth="1"/>
    <col min="45" max="45" width="9.453125" style="23" customWidth="1"/>
    <col min="46" max="46" width="6.26953125" style="25" customWidth="1"/>
    <col min="47" max="47" width="4.453125" style="22" customWidth="1"/>
    <col min="48" max="48" width="11.54296875" style="22" customWidth="1"/>
    <col min="49" max="49" width="7.54296875" style="22" customWidth="1"/>
    <col min="50" max="50" width="2.7265625" style="22" bestFit="1" customWidth="1"/>
    <col min="51" max="51" width="21.7265625" style="22" customWidth="1"/>
    <col min="52" max="52" width="8.81640625" style="22" customWidth="1"/>
    <col min="53" max="53" width="5.7265625" style="22" customWidth="1"/>
    <col min="54" max="16384" width="9.1796875" style="22"/>
  </cols>
  <sheetData>
    <row r="1" spans="1:53" hidden="1" x14ac:dyDescent="0.35">
      <c r="J1" s="41" t="s">
        <v>33</v>
      </c>
      <c r="L1" s="41">
        <v>0</v>
      </c>
    </row>
    <row r="2" spans="1:53" hidden="1" x14ac:dyDescent="0.35"/>
    <row r="3" spans="1:53" hidden="1" x14ac:dyDescent="0.35">
      <c r="J3" s="41" t="s">
        <v>14</v>
      </c>
      <c r="K3" s="41" t="s">
        <v>15</v>
      </c>
      <c r="L3" s="41" t="s">
        <v>16</v>
      </c>
      <c r="M3" s="41" t="s">
        <v>17</v>
      </c>
      <c r="AT3" s="25">
        <v>1</v>
      </c>
      <c r="BA3" s="22">
        <v>1</v>
      </c>
    </row>
    <row r="4" spans="1:53" hidden="1" x14ac:dyDescent="0.35">
      <c r="J4" s="41">
        <v>1</v>
      </c>
      <c r="K4" s="41" t="s">
        <v>46</v>
      </c>
      <c r="L4" s="41">
        <v>1.0000000000000001E-9</v>
      </c>
      <c r="M4" s="41">
        <f>LOG(L4)</f>
        <v>-9</v>
      </c>
      <c r="AT4" s="25">
        <v>0</v>
      </c>
      <c r="BA4" s="22">
        <v>0</v>
      </c>
    </row>
    <row r="5" spans="1:53" hidden="1" x14ac:dyDescent="0.35">
      <c r="J5" s="41">
        <v>2</v>
      </c>
      <c r="K5" s="41" t="s">
        <v>47</v>
      </c>
      <c r="L5" s="41">
        <v>9.9999999999999995E-7</v>
      </c>
      <c r="M5" s="41">
        <f t="shared" ref="M5:M10" si="0">LOG(L5)</f>
        <v>-6</v>
      </c>
      <c r="AT5" s="25">
        <v>2</v>
      </c>
      <c r="BA5" s="22">
        <v>2</v>
      </c>
    </row>
    <row r="6" spans="1:53" hidden="1" x14ac:dyDescent="0.35">
      <c r="J6" s="41">
        <v>3</v>
      </c>
      <c r="K6" s="41" t="s">
        <v>48</v>
      </c>
      <c r="L6" s="41">
        <v>1E-3</v>
      </c>
      <c r="M6" s="41">
        <f t="shared" si="0"/>
        <v>-3</v>
      </c>
    </row>
    <row r="7" spans="1:53" hidden="1" x14ac:dyDescent="0.35">
      <c r="J7" s="41">
        <v>4</v>
      </c>
      <c r="K7" s="41" t="s">
        <v>49</v>
      </c>
      <c r="L7" s="41">
        <v>1</v>
      </c>
      <c r="M7" s="41">
        <f t="shared" si="0"/>
        <v>0</v>
      </c>
    </row>
    <row r="8" spans="1:53" hidden="1" x14ac:dyDescent="0.35">
      <c r="J8" s="41">
        <v>5</v>
      </c>
      <c r="K8" s="41" t="s">
        <v>46</v>
      </c>
      <c r="L8" s="41">
        <v>1.0000000000000001E-9</v>
      </c>
      <c r="M8" s="41">
        <f t="shared" si="0"/>
        <v>-9</v>
      </c>
    </row>
    <row r="9" spans="1:53" hidden="1" x14ac:dyDescent="0.35">
      <c r="J9" s="41">
        <v>6</v>
      </c>
      <c r="K9" s="41" t="s">
        <v>47</v>
      </c>
      <c r="L9" s="41">
        <v>9.9999999999999995E-7</v>
      </c>
      <c r="M9" s="41">
        <f>LOG(L9)</f>
        <v>-6</v>
      </c>
    </row>
    <row r="10" spans="1:53" hidden="1" x14ac:dyDescent="0.35">
      <c r="J10" s="41">
        <v>7</v>
      </c>
      <c r="K10" s="41" t="s">
        <v>48</v>
      </c>
      <c r="L10" s="41">
        <v>1E-3</v>
      </c>
      <c r="M10" s="41">
        <f t="shared" si="0"/>
        <v>-3</v>
      </c>
    </row>
    <row r="11" spans="1:53" hidden="1" x14ac:dyDescent="0.35"/>
    <row r="12" spans="1:53" hidden="1" x14ac:dyDescent="0.35"/>
    <row r="13" spans="1:53" s="26" customFormat="1" ht="24" x14ac:dyDescent="0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27" t="s">
        <v>40</v>
      </c>
      <c r="AM13" s="28"/>
      <c r="AN13" s="28"/>
      <c r="AO13" s="28"/>
      <c r="AP13" s="28"/>
      <c r="AQ13" s="28"/>
      <c r="AR13" s="29"/>
      <c r="AS13" s="28"/>
      <c r="AT13" s="30"/>
      <c r="AU13" s="28"/>
      <c r="AV13" s="28"/>
      <c r="AW13" s="28"/>
      <c r="AX13" s="28"/>
      <c r="AY13" s="28"/>
      <c r="AZ13" s="28"/>
      <c r="BA13" s="28"/>
    </row>
    <row r="14" spans="1:53" x14ac:dyDescent="0.35">
      <c r="AL14" s="31" t="s">
        <v>45</v>
      </c>
      <c r="AM14" s="32"/>
      <c r="AN14" s="32"/>
      <c r="AO14" s="32"/>
      <c r="AP14" s="32"/>
      <c r="AQ14" s="32"/>
      <c r="AR14" s="29"/>
      <c r="AS14" s="32"/>
      <c r="AT14" s="33"/>
      <c r="AU14" s="32"/>
      <c r="AV14" s="32"/>
      <c r="AW14" s="32"/>
      <c r="AX14" s="32"/>
      <c r="AY14" s="32"/>
      <c r="AZ14" s="32"/>
      <c r="BA14" s="32"/>
    </row>
    <row r="15" spans="1:53" x14ac:dyDescent="0.35">
      <c r="A15" s="41" t="s">
        <v>31</v>
      </c>
      <c r="E15" s="41" t="s">
        <v>32</v>
      </c>
      <c r="K15" s="41" t="s">
        <v>6</v>
      </c>
      <c r="L15" s="41" t="s">
        <v>7</v>
      </c>
      <c r="M15" s="41" t="s">
        <v>8</v>
      </c>
      <c r="N15" s="41" t="s">
        <v>12</v>
      </c>
      <c r="O15" s="41" t="s">
        <v>18</v>
      </c>
      <c r="P15" s="41" t="s">
        <v>9</v>
      </c>
      <c r="Q15" s="41" t="s">
        <v>13</v>
      </c>
      <c r="R15" s="41" t="s">
        <v>19</v>
      </c>
      <c r="S15" s="41" t="s">
        <v>10</v>
      </c>
      <c r="T15" s="41" t="s">
        <v>11</v>
      </c>
      <c r="AL15" s="32"/>
      <c r="AM15" s="32"/>
      <c r="AN15" s="32"/>
      <c r="AO15" s="32"/>
      <c r="AP15" s="32"/>
      <c r="AQ15" s="32"/>
      <c r="AR15" s="29"/>
      <c r="AS15" s="32"/>
      <c r="AT15" s="33"/>
      <c r="AU15" s="32"/>
      <c r="AV15" s="32"/>
      <c r="AW15" s="32"/>
      <c r="AX15" s="32"/>
      <c r="AY15" s="32"/>
      <c r="AZ15" s="32"/>
      <c r="BA15" s="32"/>
    </row>
    <row r="16" spans="1:53" ht="24" customHeight="1" x14ac:dyDescent="0.4">
      <c r="A16" s="41">
        <f ca="1">ROUND((0.5+RAND()*9),0)</f>
        <v>6</v>
      </c>
      <c r="B16" s="41">
        <v>0</v>
      </c>
      <c r="C16" s="41">
        <f ca="1">ROUND((0.5+RAND()*4),0)</f>
        <v>1</v>
      </c>
      <c r="D16" s="41">
        <f ca="1">C16+ROUND((0.5+RAND()*3),0)</f>
        <v>4</v>
      </c>
      <c r="E16" s="41">
        <v>9</v>
      </c>
      <c r="F16" s="41">
        <v>0</v>
      </c>
      <c r="G16" s="41">
        <v>4</v>
      </c>
      <c r="H16" s="41">
        <v>7</v>
      </c>
      <c r="J16" s="41" t="s">
        <v>5</v>
      </c>
      <c r="K16" s="41">
        <f>E16</f>
        <v>9</v>
      </c>
      <c r="L16" s="41">
        <f>F16</f>
        <v>0</v>
      </c>
      <c r="M16" s="41">
        <f>G16</f>
        <v>4</v>
      </c>
      <c r="N16" s="41" t="str">
        <f>VLOOKUP(M16,$J$4:$K$8,2,FALSE)</f>
        <v>m³</v>
      </c>
      <c r="O16" s="41">
        <f>VLOOKUP(M16,$J$4:$M$8,4)</f>
        <v>0</v>
      </c>
      <c r="P16" s="41">
        <f>H16</f>
        <v>7</v>
      </c>
      <c r="Q16" s="41" t="str">
        <f t="shared" ref="Q16:Q25" si="1">VLOOKUP(P16,$J$4:$K$10,2,FALSE)</f>
        <v>dm³</v>
      </c>
      <c r="R16" s="41">
        <f t="shared" ref="R16:R25" si="2">VLOOKUP(P16,$J$4:$M$10,4,FALSE)</f>
        <v>-3</v>
      </c>
      <c r="S16" s="41">
        <f>K16</f>
        <v>9</v>
      </c>
      <c r="T16" s="41">
        <f>L16+O16-R16</f>
        <v>3</v>
      </c>
      <c r="V16" s="41">
        <f>K16</f>
        <v>9</v>
      </c>
      <c r="W16" s="43" t="s">
        <v>20</v>
      </c>
      <c r="X16" s="41">
        <f>L16</f>
        <v>0</v>
      </c>
      <c r="Y16" s="41" t="str">
        <f>N16</f>
        <v>m³</v>
      </c>
      <c r="Z16" s="41" t="s">
        <v>21</v>
      </c>
      <c r="AA16" s="41">
        <f>S16</f>
        <v>9</v>
      </c>
      <c r="AB16" s="43" t="s">
        <v>20</v>
      </c>
      <c r="AC16" s="41">
        <f>T16</f>
        <v>3</v>
      </c>
      <c r="AD16" s="41" t="str">
        <f>Q16</f>
        <v>dm³</v>
      </c>
      <c r="AF16" s="41">
        <f>K16*10^L16</f>
        <v>9</v>
      </c>
      <c r="AG16" s="41" t="str">
        <f>N16</f>
        <v>m³</v>
      </c>
      <c r="AH16" s="41" t="s">
        <v>21</v>
      </c>
      <c r="AI16" s="41">
        <f>S16*10^T16</f>
        <v>9000</v>
      </c>
      <c r="AJ16" s="41" t="str">
        <f>Q16</f>
        <v>dm³</v>
      </c>
      <c r="AL16" s="28" t="s">
        <v>5</v>
      </c>
      <c r="AM16" s="28">
        <f>K16</f>
        <v>9</v>
      </c>
      <c r="AN16" s="28" t="str">
        <f t="shared" ref="AN16:AN25" si="3">N16</f>
        <v>m³</v>
      </c>
      <c r="AO16" s="28" t="s">
        <v>21</v>
      </c>
      <c r="AP16" s="28">
        <f t="shared" ref="AP16:AP25" si="4">S16</f>
        <v>9</v>
      </c>
      <c r="AQ16" s="28" t="s">
        <v>34</v>
      </c>
      <c r="AR16" s="20"/>
      <c r="AS16" s="28" t="str">
        <f t="shared" ref="AS16:AS25" si="5">Q16</f>
        <v>dm³</v>
      </c>
      <c r="AT16" s="34">
        <f>IF($L$1=1,1,IF(AR16=T16,2,0))</f>
        <v>0</v>
      </c>
      <c r="AU16" s="35"/>
      <c r="AV16" s="28">
        <f t="shared" ref="AV16:AV25" si="6">K16*10^L16</f>
        <v>9</v>
      </c>
      <c r="AW16" s="28" t="str">
        <f t="shared" ref="AW16:AW25" si="7">N16</f>
        <v>m³</v>
      </c>
      <c r="AX16" s="28" t="s">
        <v>21</v>
      </c>
      <c r="AY16" s="21"/>
      <c r="AZ16" s="28" t="str">
        <f t="shared" ref="AZ16:AZ25" si="8">Q16</f>
        <v>dm³</v>
      </c>
      <c r="BA16" s="36">
        <f>IF($L$1=1,1,IF(AY16=AI16,2,0))</f>
        <v>0</v>
      </c>
    </row>
    <row r="17" spans="1:53" ht="24" customHeight="1" x14ac:dyDescent="0.4">
      <c r="A17" s="41">
        <f t="shared" ref="A17:A25" ca="1" si="9">ROUND((0.5+RAND()*9),0)</f>
        <v>6</v>
      </c>
      <c r="B17" s="41">
        <v>0</v>
      </c>
      <c r="C17" s="41">
        <f t="shared" ref="C17:C25" ca="1" si="10">ROUND((0.5+RAND()*4),0)</f>
        <v>4</v>
      </c>
      <c r="D17" s="41">
        <f t="shared" ref="D17:D25" ca="1" si="11">C17+ROUND((0.5+RAND()*3),0)</f>
        <v>7</v>
      </c>
      <c r="E17" s="41">
        <v>5</v>
      </c>
      <c r="F17" s="41">
        <v>0</v>
      </c>
      <c r="G17" s="41">
        <v>4</v>
      </c>
      <c r="H17" s="41">
        <v>6</v>
      </c>
      <c r="J17" s="41" t="s">
        <v>22</v>
      </c>
      <c r="K17" s="41">
        <f t="shared" ref="K17:M25" si="12">E17</f>
        <v>5</v>
      </c>
      <c r="L17" s="41">
        <f t="shared" si="12"/>
        <v>0</v>
      </c>
      <c r="M17" s="41">
        <f t="shared" si="12"/>
        <v>4</v>
      </c>
      <c r="N17" s="41" t="str">
        <f t="shared" ref="N17:N25" si="13">VLOOKUP(M17,$J$4:$K$8,2,FALSE)</f>
        <v>m³</v>
      </c>
      <c r="O17" s="41">
        <f t="shared" ref="O17:O25" si="14">VLOOKUP(M17,$J$4:$M$8,4)</f>
        <v>0</v>
      </c>
      <c r="P17" s="41">
        <f t="shared" ref="P17:P25" si="15">H17</f>
        <v>6</v>
      </c>
      <c r="Q17" s="41" t="str">
        <f t="shared" si="1"/>
        <v>cm³</v>
      </c>
      <c r="R17" s="41">
        <f t="shared" si="2"/>
        <v>-6</v>
      </c>
      <c r="S17" s="41">
        <f t="shared" ref="S17:S25" si="16">K17</f>
        <v>5</v>
      </c>
      <c r="T17" s="41">
        <f t="shared" ref="T17:T25" si="17">L17+O17-R17</f>
        <v>6</v>
      </c>
      <c r="V17" s="41">
        <f t="shared" ref="V17:V25" si="18">K17</f>
        <v>5</v>
      </c>
      <c r="W17" s="43" t="s">
        <v>20</v>
      </c>
      <c r="X17" s="41">
        <f t="shared" ref="X17:X25" si="19">L17</f>
        <v>0</v>
      </c>
      <c r="Y17" s="41" t="str">
        <f t="shared" ref="Y17:Y25" si="20">N17</f>
        <v>m³</v>
      </c>
      <c r="Z17" s="41" t="s">
        <v>21</v>
      </c>
      <c r="AA17" s="41">
        <f t="shared" ref="AA17:AA25" si="21">S17</f>
        <v>5</v>
      </c>
      <c r="AB17" s="43" t="s">
        <v>20</v>
      </c>
      <c r="AC17" s="41">
        <f t="shared" ref="AC17:AC25" si="22">T17</f>
        <v>6</v>
      </c>
      <c r="AD17" s="41" t="str">
        <f t="shared" ref="AD17:AD25" si="23">Q17</f>
        <v>cm³</v>
      </c>
      <c r="AF17" s="41">
        <f t="shared" ref="AF17:AF25" si="24">K17*10^L17</f>
        <v>5</v>
      </c>
      <c r="AG17" s="41" t="str">
        <f t="shared" ref="AG17:AG25" si="25">N17</f>
        <v>m³</v>
      </c>
      <c r="AH17" s="41" t="s">
        <v>21</v>
      </c>
      <c r="AI17" s="41">
        <f t="shared" ref="AI17:AI25" si="26">S17*10^T17</f>
        <v>5000000</v>
      </c>
      <c r="AJ17" s="41" t="str">
        <f t="shared" ref="AJ17:AJ25" si="27">Q17</f>
        <v>cm³</v>
      </c>
      <c r="AL17" s="28" t="s">
        <v>22</v>
      </c>
      <c r="AM17" s="28">
        <f t="shared" ref="AM17:AM25" si="28">K17</f>
        <v>5</v>
      </c>
      <c r="AN17" s="28" t="str">
        <f t="shared" si="3"/>
        <v>m³</v>
      </c>
      <c r="AO17" s="28" t="s">
        <v>21</v>
      </c>
      <c r="AP17" s="28">
        <f t="shared" si="4"/>
        <v>5</v>
      </c>
      <c r="AQ17" s="28" t="s">
        <v>34</v>
      </c>
      <c r="AR17" s="20"/>
      <c r="AS17" s="28" t="str">
        <f t="shared" si="5"/>
        <v>cm³</v>
      </c>
      <c r="AT17" s="34">
        <f t="shared" ref="AT17:AT25" si="29">IF($L$1=1,1,IF(AR17=T17,2,0))</f>
        <v>0</v>
      </c>
      <c r="AU17" s="35"/>
      <c r="AV17" s="28">
        <f t="shared" si="6"/>
        <v>5</v>
      </c>
      <c r="AW17" s="28" t="str">
        <f t="shared" si="7"/>
        <v>m³</v>
      </c>
      <c r="AX17" s="28" t="s">
        <v>21</v>
      </c>
      <c r="AY17" s="21"/>
      <c r="AZ17" s="28" t="str">
        <f t="shared" si="8"/>
        <v>cm³</v>
      </c>
      <c r="BA17" s="36">
        <f t="shared" ref="BA17:BA25" si="30">IF($L$1=1,1,IF(AY17=AI17,2,0))</f>
        <v>0</v>
      </c>
    </row>
    <row r="18" spans="1:53" ht="24" customHeight="1" x14ac:dyDescent="0.4">
      <c r="A18" s="41">
        <f t="shared" ca="1" si="9"/>
        <v>4</v>
      </c>
      <c r="B18" s="41">
        <v>0</v>
      </c>
      <c r="C18" s="41">
        <f t="shared" ca="1" si="10"/>
        <v>3</v>
      </c>
      <c r="D18" s="41">
        <f t="shared" ca="1" si="11"/>
        <v>6</v>
      </c>
      <c r="E18" s="41">
        <v>1</v>
      </c>
      <c r="F18" s="41">
        <v>0</v>
      </c>
      <c r="G18" s="41">
        <v>2</v>
      </c>
      <c r="H18" s="41">
        <v>5</v>
      </c>
      <c r="J18" s="41" t="s">
        <v>23</v>
      </c>
      <c r="K18" s="41">
        <f t="shared" si="12"/>
        <v>1</v>
      </c>
      <c r="L18" s="41">
        <f t="shared" si="12"/>
        <v>0</v>
      </c>
      <c r="M18" s="41">
        <f t="shared" si="12"/>
        <v>2</v>
      </c>
      <c r="N18" s="41" t="str">
        <f t="shared" si="13"/>
        <v>cm³</v>
      </c>
      <c r="O18" s="41">
        <f t="shared" si="14"/>
        <v>-6</v>
      </c>
      <c r="P18" s="41">
        <f t="shared" si="15"/>
        <v>5</v>
      </c>
      <c r="Q18" s="41" t="str">
        <f t="shared" si="1"/>
        <v>mm³</v>
      </c>
      <c r="R18" s="41">
        <f t="shared" si="2"/>
        <v>-9</v>
      </c>
      <c r="S18" s="41">
        <f t="shared" si="16"/>
        <v>1</v>
      </c>
      <c r="T18" s="41">
        <f t="shared" si="17"/>
        <v>3</v>
      </c>
      <c r="V18" s="41">
        <f t="shared" si="18"/>
        <v>1</v>
      </c>
      <c r="W18" s="43" t="s">
        <v>20</v>
      </c>
      <c r="X18" s="41">
        <f t="shared" si="19"/>
        <v>0</v>
      </c>
      <c r="Y18" s="41" t="str">
        <f t="shared" si="20"/>
        <v>cm³</v>
      </c>
      <c r="Z18" s="41" t="s">
        <v>21</v>
      </c>
      <c r="AA18" s="41">
        <f t="shared" si="21"/>
        <v>1</v>
      </c>
      <c r="AB18" s="43" t="s">
        <v>20</v>
      </c>
      <c r="AC18" s="41">
        <f t="shared" si="22"/>
        <v>3</v>
      </c>
      <c r="AD18" s="41" t="str">
        <f t="shared" si="23"/>
        <v>mm³</v>
      </c>
      <c r="AF18" s="41">
        <f t="shared" si="24"/>
        <v>1</v>
      </c>
      <c r="AG18" s="41" t="str">
        <f t="shared" si="25"/>
        <v>cm³</v>
      </c>
      <c r="AH18" s="41" t="s">
        <v>21</v>
      </c>
      <c r="AI18" s="41">
        <f t="shared" si="26"/>
        <v>1000</v>
      </c>
      <c r="AJ18" s="41" t="str">
        <f t="shared" si="27"/>
        <v>mm³</v>
      </c>
      <c r="AL18" s="28" t="s">
        <v>23</v>
      </c>
      <c r="AM18" s="28">
        <f t="shared" si="28"/>
        <v>1</v>
      </c>
      <c r="AN18" s="28" t="str">
        <f t="shared" si="3"/>
        <v>cm³</v>
      </c>
      <c r="AO18" s="28" t="s">
        <v>21</v>
      </c>
      <c r="AP18" s="28">
        <f t="shared" si="4"/>
        <v>1</v>
      </c>
      <c r="AQ18" s="28" t="s">
        <v>34</v>
      </c>
      <c r="AR18" s="20"/>
      <c r="AS18" s="28" t="str">
        <f t="shared" si="5"/>
        <v>mm³</v>
      </c>
      <c r="AT18" s="34">
        <f t="shared" si="29"/>
        <v>0</v>
      </c>
      <c r="AU18" s="35"/>
      <c r="AV18" s="28">
        <f t="shared" si="6"/>
        <v>1</v>
      </c>
      <c r="AW18" s="28" t="str">
        <f t="shared" si="7"/>
        <v>cm³</v>
      </c>
      <c r="AX18" s="28" t="s">
        <v>21</v>
      </c>
      <c r="AY18" s="21"/>
      <c r="AZ18" s="28" t="str">
        <f t="shared" si="8"/>
        <v>mm³</v>
      </c>
      <c r="BA18" s="36">
        <f t="shared" si="30"/>
        <v>0</v>
      </c>
    </row>
    <row r="19" spans="1:53" ht="24" customHeight="1" x14ac:dyDescent="0.4">
      <c r="A19" s="41">
        <f t="shared" ca="1" si="9"/>
        <v>5</v>
      </c>
      <c r="B19" s="41">
        <v>0</v>
      </c>
      <c r="C19" s="41">
        <f t="shared" ca="1" si="10"/>
        <v>2</v>
      </c>
      <c r="D19" s="41">
        <f t="shared" ca="1" si="11"/>
        <v>3</v>
      </c>
      <c r="E19" s="41">
        <v>9</v>
      </c>
      <c r="F19" s="41">
        <v>0</v>
      </c>
      <c r="G19" s="41">
        <v>1</v>
      </c>
      <c r="H19" s="41">
        <v>4</v>
      </c>
      <c r="J19" s="41" t="s">
        <v>24</v>
      </c>
      <c r="K19" s="41">
        <f t="shared" si="12"/>
        <v>9</v>
      </c>
      <c r="L19" s="41">
        <f t="shared" si="12"/>
        <v>0</v>
      </c>
      <c r="M19" s="41">
        <f t="shared" si="12"/>
        <v>1</v>
      </c>
      <c r="N19" s="41" t="str">
        <f t="shared" si="13"/>
        <v>mm³</v>
      </c>
      <c r="O19" s="41">
        <f t="shared" si="14"/>
        <v>-9</v>
      </c>
      <c r="P19" s="41">
        <f t="shared" si="15"/>
        <v>4</v>
      </c>
      <c r="Q19" s="41" t="str">
        <f t="shared" si="1"/>
        <v>m³</v>
      </c>
      <c r="R19" s="41">
        <f t="shared" si="2"/>
        <v>0</v>
      </c>
      <c r="S19" s="41">
        <f t="shared" si="16"/>
        <v>9</v>
      </c>
      <c r="T19" s="41">
        <f t="shared" si="17"/>
        <v>-9</v>
      </c>
      <c r="V19" s="41">
        <f t="shared" si="18"/>
        <v>9</v>
      </c>
      <c r="W19" s="43" t="s">
        <v>20</v>
      </c>
      <c r="X19" s="41">
        <f t="shared" si="19"/>
        <v>0</v>
      </c>
      <c r="Y19" s="41" t="str">
        <f t="shared" si="20"/>
        <v>mm³</v>
      </c>
      <c r="Z19" s="41" t="s">
        <v>21</v>
      </c>
      <c r="AA19" s="41">
        <f t="shared" si="21"/>
        <v>9</v>
      </c>
      <c r="AB19" s="43" t="s">
        <v>20</v>
      </c>
      <c r="AC19" s="41">
        <f t="shared" si="22"/>
        <v>-9</v>
      </c>
      <c r="AD19" s="41" t="str">
        <f t="shared" si="23"/>
        <v>m³</v>
      </c>
      <c r="AF19" s="41">
        <f t="shared" si="24"/>
        <v>9</v>
      </c>
      <c r="AG19" s="41" t="str">
        <f t="shared" si="25"/>
        <v>mm³</v>
      </c>
      <c r="AH19" s="41" t="s">
        <v>21</v>
      </c>
      <c r="AI19" s="41">
        <f t="shared" si="26"/>
        <v>9.0000000000000012E-9</v>
      </c>
      <c r="AJ19" s="41" t="str">
        <f t="shared" si="27"/>
        <v>m³</v>
      </c>
      <c r="AL19" s="28" t="s">
        <v>24</v>
      </c>
      <c r="AM19" s="28">
        <f t="shared" si="28"/>
        <v>9</v>
      </c>
      <c r="AN19" s="28" t="str">
        <f t="shared" si="3"/>
        <v>mm³</v>
      </c>
      <c r="AO19" s="28" t="s">
        <v>21</v>
      </c>
      <c r="AP19" s="28">
        <f t="shared" si="4"/>
        <v>9</v>
      </c>
      <c r="AQ19" s="28" t="s">
        <v>34</v>
      </c>
      <c r="AR19" s="20"/>
      <c r="AS19" s="28" t="str">
        <f t="shared" si="5"/>
        <v>m³</v>
      </c>
      <c r="AT19" s="34">
        <f t="shared" si="29"/>
        <v>0</v>
      </c>
      <c r="AU19" s="35"/>
      <c r="AV19" s="28">
        <f t="shared" si="6"/>
        <v>9</v>
      </c>
      <c r="AW19" s="28" t="str">
        <f t="shared" si="7"/>
        <v>mm³</v>
      </c>
      <c r="AX19" s="28" t="s">
        <v>21</v>
      </c>
      <c r="AY19" s="21"/>
      <c r="AZ19" s="28" t="str">
        <f t="shared" si="8"/>
        <v>m³</v>
      </c>
      <c r="BA19" s="36">
        <f t="shared" si="30"/>
        <v>0</v>
      </c>
    </row>
    <row r="20" spans="1:53" ht="24" customHeight="1" x14ac:dyDescent="0.4">
      <c r="A20" s="41">
        <f t="shared" ca="1" si="9"/>
        <v>1</v>
      </c>
      <c r="B20" s="41">
        <v>0</v>
      </c>
      <c r="C20" s="41">
        <f t="shared" ca="1" si="10"/>
        <v>4</v>
      </c>
      <c r="D20" s="41">
        <f t="shared" ca="1" si="11"/>
        <v>5</v>
      </c>
      <c r="E20" s="41">
        <v>5</v>
      </c>
      <c r="F20" s="41">
        <v>0</v>
      </c>
      <c r="G20" s="41">
        <v>1</v>
      </c>
      <c r="H20" s="41">
        <v>4</v>
      </c>
      <c r="J20" s="41" t="s">
        <v>25</v>
      </c>
      <c r="K20" s="41">
        <f t="shared" si="12"/>
        <v>5</v>
      </c>
      <c r="L20" s="41">
        <f t="shared" si="12"/>
        <v>0</v>
      </c>
      <c r="M20" s="41">
        <f t="shared" si="12"/>
        <v>1</v>
      </c>
      <c r="N20" s="41" t="str">
        <f t="shared" si="13"/>
        <v>mm³</v>
      </c>
      <c r="O20" s="41">
        <f t="shared" si="14"/>
        <v>-9</v>
      </c>
      <c r="P20" s="41">
        <f t="shared" si="15"/>
        <v>4</v>
      </c>
      <c r="Q20" s="41" t="str">
        <f t="shared" si="1"/>
        <v>m³</v>
      </c>
      <c r="R20" s="41">
        <f t="shared" si="2"/>
        <v>0</v>
      </c>
      <c r="S20" s="41">
        <f t="shared" si="16"/>
        <v>5</v>
      </c>
      <c r="T20" s="41">
        <f t="shared" si="17"/>
        <v>-9</v>
      </c>
      <c r="V20" s="41">
        <f t="shared" si="18"/>
        <v>5</v>
      </c>
      <c r="W20" s="43" t="s">
        <v>20</v>
      </c>
      <c r="X20" s="41">
        <f t="shared" si="19"/>
        <v>0</v>
      </c>
      <c r="Y20" s="41" t="str">
        <f t="shared" si="20"/>
        <v>mm³</v>
      </c>
      <c r="Z20" s="41" t="s">
        <v>21</v>
      </c>
      <c r="AA20" s="41">
        <f t="shared" si="21"/>
        <v>5</v>
      </c>
      <c r="AB20" s="43" t="s">
        <v>20</v>
      </c>
      <c r="AC20" s="41">
        <f t="shared" si="22"/>
        <v>-9</v>
      </c>
      <c r="AD20" s="41" t="str">
        <f t="shared" si="23"/>
        <v>m³</v>
      </c>
      <c r="AF20" s="41">
        <f t="shared" si="24"/>
        <v>5</v>
      </c>
      <c r="AG20" s="41" t="str">
        <f t="shared" si="25"/>
        <v>mm³</v>
      </c>
      <c r="AH20" s="41" t="s">
        <v>21</v>
      </c>
      <c r="AI20" s="41">
        <f t="shared" si="26"/>
        <v>5.0000000000000001E-9</v>
      </c>
      <c r="AJ20" s="41" t="str">
        <f t="shared" si="27"/>
        <v>m³</v>
      </c>
      <c r="AL20" s="28" t="s">
        <v>25</v>
      </c>
      <c r="AM20" s="28">
        <f t="shared" si="28"/>
        <v>5</v>
      </c>
      <c r="AN20" s="28" t="str">
        <f t="shared" si="3"/>
        <v>mm³</v>
      </c>
      <c r="AO20" s="28" t="s">
        <v>21</v>
      </c>
      <c r="AP20" s="28">
        <f t="shared" si="4"/>
        <v>5</v>
      </c>
      <c r="AQ20" s="28" t="s">
        <v>34</v>
      </c>
      <c r="AR20" s="20"/>
      <c r="AS20" s="28" t="str">
        <f t="shared" si="5"/>
        <v>m³</v>
      </c>
      <c r="AT20" s="34">
        <f t="shared" si="29"/>
        <v>0</v>
      </c>
      <c r="AU20" s="35"/>
      <c r="AV20" s="28">
        <f t="shared" si="6"/>
        <v>5</v>
      </c>
      <c r="AW20" s="28" t="str">
        <f t="shared" si="7"/>
        <v>mm³</v>
      </c>
      <c r="AX20" s="28" t="s">
        <v>21</v>
      </c>
      <c r="AY20" s="21"/>
      <c r="AZ20" s="28" t="str">
        <f t="shared" si="8"/>
        <v>m³</v>
      </c>
      <c r="BA20" s="36">
        <f t="shared" si="30"/>
        <v>0</v>
      </c>
    </row>
    <row r="21" spans="1:53" ht="24" customHeight="1" x14ac:dyDescent="0.4">
      <c r="A21" s="41">
        <f t="shared" ca="1" si="9"/>
        <v>1</v>
      </c>
      <c r="B21" s="41">
        <v>0</v>
      </c>
      <c r="C21" s="41">
        <f t="shared" ca="1" si="10"/>
        <v>4</v>
      </c>
      <c r="D21" s="41">
        <f t="shared" ca="1" si="11"/>
        <v>6</v>
      </c>
      <c r="E21" s="41">
        <v>6</v>
      </c>
      <c r="F21" s="41">
        <v>0</v>
      </c>
      <c r="G21" s="41">
        <v>2</v>
      </c>
      <c r="H21" s="41">
        <v>4</v>
      </c>
      <c r="J21" s="41" t="s">
        <v>26</v>
      </c>
      <c r="K21" s="41">
        <f t="shared" si="12"/>
        <v>6</v>
      </c>
      <c r="L21" s="41">
        <f t="shared" si="12"/>
        <v>0</v>
      </c>
      <c r="M21" s="41">
        <f t="shared" si="12"/>
        <v>2</v>
      </c>
      <c r="N21" s="41" t="str">
        <f t="shared" si="13"/>
        <v>cm³</v>
      </c>
      <c r="O21" s="41">
        <f t="shared" si="14"/>
        <v>-6</v>
      </c>
      <c r="P21" s="41">
        <f t="shared" si="15"/>
        <v>4</v>
      </c>
      <c r="Q21" s="41" t="str">
        <f t="shared" si="1"/>
        <v>m³</v>
      </c>
      <c r="R21" s="41">
        <f t="shared" si="2"/>
        <v>0</v>
      </c>
      <c r="S21" s="41">
        <f t="shared" si="16"/>
        <v>6</v>
      </c>
      <c r="T21" s="41">
        <f t="shared" si="17"/>
        <v>-6</v>
      </c>
      <c r="V21" s="41">
        <f t="shared" si="18"/>
        <v>6</v>
      </c>
      <c r="W21" s="43" t="s">
        <v>20</v>
      </c>
      <c r="X21" s="41">
        <f t="shared" si="19"/>
        <v>0</v>
      </c>
      <c r="Y21" s="41" t="str">
        <f t="shared" si="20"/>
        <v>cm³</v>
      </c>
      <c r="Z21" s="41" t="s">
        <v>21</v>
      </c>
      <c r="AA21" s="41">
        <f t="shared" si="21"/>
        <v>6</v>
      </c>
      <c r="AB21" s="43" t="s">
        <v>20</v>
      </c>
      <c r="AC21" s="41">
        <f t="shared" si="22"/>
        <v>-6</v>
      </c>
      <c r="AD21" s="41" t="str">
        <f t="shared" si="23"/>
        <v>m³</v>
      </c>
      <c r="AF21" s="41">
        <f t="shared" si="24"/>
        <v>6</v>
      </c>
      <c r="AG21" s="41" t="str">
        <f t="shared" si="25"/>
        <v>cm³</v>
      </c>
      <c r="AH21" s="41" t="s">
        <v>21</v>
      </c>
      <c r="AI21" s="41">
        <f t="shared" si="26"/>
        <v>6.0000000000000002E-6</v>
      </c>
      <c r="AJ21" s="41" t="str">
        <f t="shared" si="27"/>
        <v>m³</v>
      </c>
      <c r="AL21" s="28" t="s">
        <v>26</v>
      </c>
      <c r="AM21" s="28">
        <f t="shared" si="28"/>
        <v>6</v>
      </c>
      <c r="AN21" s="28" t="str">
        <f t="shared" si="3"/>
        <v>cm³</v>
      </c>
      <c r="AO21" s="28" t="s">
        <v>21</v>
      </c>
      <c r="AP21" s="28">
        <f t="shared" si="4"/>
        <v>6</v>
      </c>
      <c r="AQ21" s="28" t="s">
        <v>34</v>
      </c>
      <c r="AR21" s="20"/>
      <c r="AS21" s="28" t="str">
        <f t="shared" si="5"/>
        <v>m³</v>
      </c>
      <c r="AT21" s="34">
        <f t="shared" si="29"/>
        <v>0</v>
      </c>
      <c r="AU21" s="35"/>
      <c r="AV21" s="28">
        <f t="shared" si="6"/>
        <v>6</v>
      </c>
      <c r="AW21" s="28" t="str">
        <f t="shared" si="7"/>
        <v>cm³</v>
      </c>
      <c r="AX21" s="28" t="s">
        <v>21</v>
      </c>
      <c r="AY21" s="21"/>
      <c r="AZ21" s="28" t="str">
        <f t="shared" si="8"/>
        <v>m³</v>
      </c>
      <c r="BA21" s="36">
        <f t="shared" si="30"/>
        <v>0</v>
      </c>
    </row>
    <row r="22" spans="1:53" ht="24" customHeight="1" x14ac:dyDescent="0.4">
      <c r="A22" s="41">
        <f t="shared" ca="1" si="9"/>
        <v>9</v>
      </c>
      <c r="B22" s="41">
        <v>0</v>
      </c>
      <c r="C22" s="41">
        <f t="shared" ca="1" si="10"/>
        <v>2</v>
      </c>
      <c r="D22" s="41">
        <f t="shared" ca="1" si="11"/>
        <v>3</v>
      </c>
      <c r="E22" s="41">
        <v>3</v>
      </c>
      <c r="F22" s="41">
        <v>0</v>
      </c>
      <c r="G22" s="41">
        <v>3</v>
      </c>
      <c r="H22" s="41">
        <v>4</v>
      </c>
      <c r="J22" s="41" t="s">
        <v>27</v>
      </c>
      <c r="K22" s="41">
        <f t="shared" si="12"/>
        <v>3</v>
      </c>
      <c r="L22" s="41">
        <f t="shared" si="12"/>
        <v>0</v>
      </c>
      <c r="M22" s="41">
        <f t="shared" si="12"/>
        <v>3</v>
      </c>
      <c r="N22" s="41" t="str">
        <f t="shared" si="13"/>
        <v>dm³</v>
      </c>
      <c r="O22" s="41">
        <f t="shared" si="14"/>
        <v>-3</v>
      </c>
      <c r="P22" s="41">
        <f t="shared" si="15"/>
        <v>4</v>
      </c>
      <c r="Q22" s="41" t="str">
        <f t="shared" si="1"/>
        <v>m³</v>
      </c>
      <c r="R22" s="41">
        <f t="shared" si="2"/>
        <v>0</v>
      </c>
      <c r="S22" s="41">
        <f t="shared" si="16"/>
        <v>3</v>
      </c>
      <c r="T22" s="41">
        <f t="shared" si="17"/>
        <v>-3</v>
      </c>
      <c r="V22" s="41">
        <f t="shared" si="18"/>
        <v>3</v>
      </c>
      <c r="W22" s="43" t="s">
        <v>20</v>
      </c>
      <c r="X22" s="41">
        <f t="shared" si="19"/>
        <v>0</v>
      </c>
      <c r="Y22" s="41" t="str">
        <f t="shared" si="20"/>
        <v>dm³</v>
      </c>
      <c r="Z22" s="41" t="s">
        <v>21</v>
      </c>
      <c r="AA22" s="41">
        <f t="shared" si="21"/>
        <v>3</v>
      </c>
      <c r="AB22" s="43" t="s">
        <v>20</v>
      </c>
      <c r="AC22" s="41">
        <f t="shared" si="22"/>
        <v>-3</v>
      </c>
      <c r="AD22" s="41" t="str">
        <f t="shared" si="23"/>
        <v>m³</v>
      </c>
      <c r="AF22" s="41">
        <f t="shared" si="24"/>
        <v>3</v>
      </c>
      <c r="AG22" s="41" t="str">
        <f t="shared" si="25"/>
        <v>dm³</v>
      </c>
      <c r="AH22" s="41" t="s">
        <v>21</v>
      </c>
      <c r="AI22" s="41">
        <f t="shared" si="26"/>
        <v>3.0000000000000001E-3</v>
      </c>
      <c r="AJ22" s="41" t="str">
        <f t="shared" si="27"/>
        <v>m³</v>
      </c>
      <c r="AL22" s="28" t="s">
        <v>27</v>
      </c>
      <c r="AM22" s="28">
        <f t="shared" si="28"/>
        <v>3</v>
      </c>
      <c r="AN22" s="28" t="str">
        <f t="shared" si="3"/>
        <v>dm³</v>
      </c>
      <c r="AO22" s="28" t="s">
        <v>21</v>
      </c>
      <c r="AP22" s="28">
        <f t="shared" si="4"/>
        <v>3</v>
      </c>
      <c r="AQ22" s="28" t="s">
        <v>34</v>
      </c>
      <c r="AR22" s="20"/>
      <c r="AS22" s="28" t="str">
        <f t="shared" si="5"/>
        <v>m³</v>
      </c>
      <c r="AT22" s="34">
        <f t="shared" si="29"/>
        <v>0</v>
      </c>
      <c r="AU22" s="35"/>
      <c r="AV22" s="28">
        <f t="shared" si="6"/>
        <v>3</v>
      </c>
      <c r="AW22" s="28" t="str">
        <f t="shared" si="7"/>
        <v>dm³</v>
      </c>
      <c r="AX22" s="28" t="s">
        <v>21</v>
      </c>
      <c r="AY22" s="21"/>
      <c r="AZ22" s="28" t="str">
        <f t="shared" si="8"/>
        <v>m³</v>
      </c>
      <c r="BA22" s="36">
        <f t="shared" si="30"/>
        <v>0</v>
      </c>
    </row>
    <row r="23" spans="1:53" ht="24" customHeight="1" x14ac:dyDescent="0.4">
      <c r="A23" s="41">
        <f t="shared" ca="1" si="9"/>
        <v>6</v>
      </c>
      <c r="B23" s="41">
        <v>0</v>
      </c>
      <c r="C23" s="41">
        <f t="shared" ca="1" si="10"/>
        <v>4</v>
      </c>
      <c r="D23" s="41">
        <f t="shared" ca="1" si="11"/>
        <v>5</v>
      </c>
      <c r="E23" s="41">
        <v>1</v>
      </c>
      <c r="F23" s="41">
        <v>0</v>
      </c>
      <c r="G23" s="41">
        <v>4</v>
      </c>
      <c r="H23" s="41">
        <v>6</v>
      </c>
      <c r="J23" s="41" t="s">
        <v>28</v>
      </c>
      <c r="K23" s="41">
        <f t="shared" si="12"/>
        <v>1</v>
      </c>
      <c r="L23" s="41">
        <f t="shared" si="12"/>
        <v>0</v>
      </c>
      <c r="M23" s="41">
        <f t="shared" si="12"/>
        <v>4</v>
      </c>
      <c r="N23" s="41" t="str">
        <f t="shared" si="13"/>
        <v>m³</v>
      </c>
      <c r="O23" s="41">
        <f t="shared" si="14"/>
        <v>0</v>
      </c>
      <c r="P23" s="41">
        <f t="shared" si="15"/>
        <v>6</v>
      </c>
      <c r="Q23" s="41" t="str">
        <f t="shared" si="1"/>
        <v>cm³</v>
      </c>
      <c r="R23" s="41">
        <f t="shared" si="2"/>
        <v>-6</v>
      </c>
      <c r="S23" s="41">
        <f t="shared" si="16"/>
        <v>1</v>
      </c>
      <c r="T23" s="41">
        <f t="shared" si="17"/>
        <v>6</v>
      </c>
      <c r="V23" s="41">
        <f t="shared" si="18"/>
        <v>1</v>
      </c>
      <c r="W23" s="43" t="s">
        <v>20</v>
      </c>
      <c r="X23" s="41">
        <f t="shared" si="19"/>
        <v>0</v>
      </c>
      <c r="Y23" s="41" t="str">
        <f t="shared" si="20"/>
        <v>m³</v>
      </c>
      <c r="Z23" s="41" t="s">
        <v>21</v>
      </c>
      <c r="AA23" s="41">
        <f t="shared" si="21"/>
        <v>1</v>
      </c>
      <c r="AB23" s="43" t="s">
        <v>20</v>
      </c>
      <c r="AC23" s="41">
        <f t="shared" si="22"/>
        <v>6</v>
      </c>
      <c r="AD23" s="41" t="str">
        <f t="shared" si="23"/>
        <v>cm³</v>
      </c>
      <c r="AF23" s="41">
        <f t="shared" si="24"/>
        <v>1</v>
      </c>
      <c r="AG23" s="41" t="str">
        <f t="shared" si="25"/>
        <v>m³</v>
      </c>
      <c r="AH23" s="41" t="s">
        <v>21</v>
      </c>
      <c r="AI23" s="41">
        <f t="shared" si="26"/>
        <v>1000000</v>
      </c>
      <c r="AJ23" s="41" t="str">
        <f t="shared" si="27"/>
        <v>cm³</v>
      </c>
      <c r="AL23" s="28" t="s">
        <v>28</v>
      </c>
      <c r="AM23" s="28">
        <f t="shared" si="28"/>
        <v>1</v>
      </c>
      <c r="AN23" s="28" t="str">
        <f t="shared" si="3"/>
        <v>m³</v>
      </c>
      <c r="AO23" s="28" t="s">
        <v>21</v>
      </c>
      <c r="AP23" s="28">
        <f t="shared" si="4"/>
        <v>1</v>
      </c>
      <c r="AQ23" s="28" t="s">
        <v>34</v>
      </c>
      <c r="AR23" s="20"/>
      <c r="AS23" s="28" t="str">
        <f t="shared" si="5"/>
        <v>cm³</v>
      </c>
      <c r="AT23" s="34">
        <f t="shared" si="29"/>
        <v>0</v>
      </c>
      <c r="AU23" s="35"/>
      <c r="AV23" s="28">
        <f t="shared" si="6"/>
        <v>1</v>
      </c>
      <c r="AW23" s="28" t="str">
        <f t="shared" si="7"/>
        <v>m³</v>
      </c>
      <c r="AX23" s="28" t="s">
        <v>21</v>
      </c>
      <c r="AY23" s="21"/>
      <c r="AZ23" s="28" t="str">
        <f t="shared" si="8"/>
        <v>cm³</v>
      </c>
      <c r="BA23" s="36">
        <f t="shared" si="30"/>
        <v>0</v>
      </c>
    </row>
    <row r="24" spans="1:53" ht="24" customHeight="1" x14ac:dyDescent="0.4">
      <c r="A24" s="41">
        <f t="shared" ca="1" si="9"/>
        <v>7</v>
      </c>
      <c r="B24" s="41">
        <v>0</v>
      </c>
      <c r="C24" s="41">
        <f t="shared" ca="1" si="10"/>
        <v>1</v>
      </c>
      <c r="D24" s="41">
        <f t="shared" ca="1" si="11"/>
        <v>2</v>
      </c>
      <c r="E24" s="41">
        <v>3</v>
      </c>
      <c r="F24" s="41">
        <v>0</v>
      </c>
      <c r="G24" s="41">
        <v>1</v>
      </c>
      <c r="H24" s="41">
        <v>2</v>
      </c>
      <c r="J24" s="41" t="s">
        <v>29</v>
      </c>
      <c r="K24" s="41">
        <f t="shared" si="12"/>
        <v>3</v>
      </c>
      <c r="L24" s="41">
        <f t="shared" si="12"/>
        <v>0</v>
      </c>
      <c r="M24" s="41">
        <f t="shared" si="12"/>
        <v>1</v>
      </c>
      <c r="N24" s="41" t="str">
        <f t="shared" si="13"/>
        <v>mm³</v>
      </c>
      <c r="O24" s="41">
        <f t="shared" si="14"/>
        <v>-9</v>
      </c>
      <c r="P24" s="41">
        <f t="shared" si="15"/>
        <v>2</v>
      </c>
      <c r="Q24" s="41" t="str">
        <f t="shared" si="1"/>
        <v>cm³</v>
      </c>
      <c r="R24" s="41">
        <f t="shared" si="2"/>
        <v>-6</v>
      </c>
      <c r="S24" s="41">
        <f t="shared" si="16"/>
        <v>3</v>
      </c>
      <c r="T24" s="41">
        <f t="shared" si="17"/>
        <v>-3</v>
      </c>
      <c r="V24" s="41">
        <f t="shared" si="18"/>
        <v>3</v>
      </c>
      <c r="W24" s="43" t="s">
        <v>20</v>
      </c>
      <c r="X24" s="41">
        <f t="shared" si="19"/>
        <v>0</v>
      </c>
      <c r="Y24" s="41" t="str">
        <f t="shared" si="20"/>
        <v>mm³</v>
      </c>
      <c r="Z24" s="41" t="s">
        <v>21</v>
      </c>
      <c r="AA24" s="41">
        <f t="shared" si="21"/>
        <v>3</v>
      </c>
      <c r="AB24" s="43" t="s">
        <v>20</v>
      </c>
      <c r="AC24" s="41">
        <f t="shared" si="22"/>
        <v>-3</v>
      </c>
      <c r="AD24" s="41" t="str">
        <f t="shared" si="23"/>
        <v>cm³</v>
      </c>
      <c r="AF24" s="41">
        <f t="shared" si="24"/>
        <v>3</v>
      </c>
      <c r="AG24" s="41" t="str">
        <f t="shared" si="25"/>
        <v>mm³</v>
      </c>
      <c r="AH24" s="41" t="s">
        <v>21</v>
      </c>
      <c r="AI24" s="41">
        <f t="shared" si="26"/>
        <v>3.0000000000000001E-3</v>
      </c>
      <c r="AJ24" s="41" t="str">
        <f t="shared" si="27"/>
        <v>cm³</v>
      </c>
      <c r="AL24" s="28" t="s">
        <v>29</v>
      </c>
      <c r="AM24" s="28">
        <f t="shared" si="28"/>
        <v>3</v>
      </c>
      <c r="AN24" s="28" t="str">
        <f t="shared" si="3"/>
        <v>mm³</v>
      </c>
      <c r="AO24" s="28" t="s">
        <v>21</v>
      </c>
      <c r="AP24" s="28">
        <f t="shared" si="4"/>
        <v>3</v>
      </c>
      <c r="AQ24" s="28" t="s">
        <v>34</v>
      </c>
      <c r="AR24" s="20"/>
      <c r="AS24" s="28" t="str">
        <f t="shared" si="5"/>
        <v>cm³</v>
      </c>
      <c r="AT24" s="34">
        <f t="shared" si="29"/>
        <v>0</v>
      </c>
      <c r="AU24" s="35"/>
      <c r="AV24" s="28">
        <f t="shared" si="6"/>
        <v>3</v>
      </c>
      <c r="AW24" s="28" t="str">
        <f t="shared" si="7"/>
        <v>mm³</v>
      </c>
      <c r="AX24" s="28" t="s">
        <v>21</v>
      </c>
      <c r="AY24" s="21"/>
      <c r="AZ24" s="28" t="str">
        <f t="shared" si="8"/>
        <v>cm³</v>
      </c>
      <c r="BA24" s="36">
        <f t="shared" si="30"/>
        <v>0</v>
      </c>
    </row>
    <row r="25" spans="1:53" ht="24" customHeight="1" x14ac:dyDescent="0.4">
      <c r="A25" s="41">
        <f t="shared" ca="1" si="9"/>
        <v>9</v>
      </c>
      <c r="B25" s="41">
        <v>0</v>
      </c>
      <c r="C25" s="41">
        <f t="shared" ca="1" si="10"/>
        <v>3</v>
      </c>
      <c r="D25" s="41">
        <f t="shared" ca="1" si="11"/>
        <v>4</v>
      </c>
      <c r="E25" s="41">
        <v>6</v>
      </c>
      <c r="F25" s="41">
        <v>0</v>
      </c>
      <c r="G25" s="41">
        <v>4</v>
      </c>
      <c r="H25" s="41">
        <v>5</v>
      </c>
      <c r="J25" s="41" t="s">
        <v>30</v>
      </c>
      <c r="K25" s="41">
        <f t="shared" si="12"/>
        <v>6</v>
      </c>
      <c r="L25" s="41">
        <f t="shared" si="12"/>
        <v>0</v>
      </c>
      <c r="M25" s="41">
        <f t="shared" si="12"/>
        <v>4</v>
      </c>
      <c r="N25" s="41" t="str">
        <f t="shared" si="13"/>
        <v>m³</v>
      </c>
      <c r="O25" s="41">
        <f t="shared" si="14"/>
        <v>0</v>
      </c>
      <c r="P25" s="41">
        <f t="shared" si="15"/>
        <v>5</v>
      </c>
      <c r="Q25" s="41" t="str">
        <f t="shared" si="1"/>
        <v>mm³</v>
      </c>
      <c r="R25" s="41">
        <f t="shared" si="2"/>
        <v>-9</v>
      </c>
      <c r="S25" s="41">
        <f t="shared" si="16"/>
        <v>6</v>
      </c>
      <c r="T25" s="41">
        <f t="shared" si="17"/>
        <v>9</v>
      </c>
      <c r="V25" s="41">
        <f t="shared" si="18"/>
        <v>6</v>
      </c>
      <c r="W25" s="43" t="s">
        <v>20</v>
      </c>
      <c r="X25" s="41">
        <f t="shared" si="19"/>
        <v>0</v>
      </c>
      <c r="Y25" s="41" t="str">
        <f t="shared" si="20"/>
        <v>m³</v>
      </c>
      <c r="Z25" s="41" t="s">
        <v>21</v>
      </c>
      <c r="AA25" s="41">
        <f t="shared" si="21"/>
        <v>6</v>
      </c>
      <c r="AB25" s="43" t="s">
        <v>20</v>
      </c>
      <c r="AC25" s="41">
        <f t="shared" si="22"/>
        <v>9</v>
      </c>
      <c r="AD25" s="41" t="str">
        <f t="shared" si="23"/>
        <v>mm³</v>
      </c>
      <c r="AF25" s="41">
        <f t="shared" si="24"/>
        <v>6</v>
      </c>
      <c r="AG25" s="41" t="str">
        <f t="shared" si="25"/>
        <v>m³</v>
      </c>
      <c r="AH25" s="41" t="s">
        <v>21</v>
      </c>
      <c r="AI25" s="41">
        <f t="shared" si="26"/>
        <v>6000000000</v>
      </c>
      <c r="AJ25" s="41" t="str">
        <f t="shared" si="27"/>
        <v>mm³</v>
      </c>
      <c r="AL25" s="28" t="s">
        <v>30</v>
      </c>
      <c r="AM25" s="28">
        <f t="shared" si="28"/>
        <v>6</v>
      </c>
      <c r="AN25" s="28" t="str">
        <f t="shared" si="3"/>
        <v>m³</v>
      </c>
      <c r="AO25" s="28" t="s">
        <v>21</v>
      </c>
      <c r="AP25" s="28">
        <f t="shared" si="4"/>
        <v>6</v>
      </c>
      <c r="AQ25" s="28" t="s">
        <v>34</v>
      </c>
      <c r="AR25" s="20"/>
      <c r="AS25" s="28" t="str">
        <f t="shared" si="5"/>
        <v>mm³</v>
      </c>
      <c r="AT25" s="34">
        <f t="shared" si="29"/>
        <v>0</v>
      </c>
      <c r="AU25" s="35"/>
      <c r="AV25" s="28">
        <f t="shared" si="6"/>
        <v>6</v>
      </c>
      <c r="AW25" s="28" t="str">
        <f t="shared" si="7"/>
        <v>m³</v>
      </c>
      <c r="AX25" s="28" t="s">
        <v>21</v>
      </c>
      <c r="AY25" s="21"/>
      <c r="AZ25" s="28" t="str">
        <f t="shared" si="8"/>
        <v>mm³</v>
      </c>
      <c r="BA25" s="36">
        <f t="shared" si="30"/>
        <v>0</v>
      </c>
    </row>
    <row r="26" spans="1:53" ht="8.25" customHeight="1" x14ac:dyDescent="0.35">
      <c r="AL26" s="32"/>
      <c r="AM26" s="32"/>
      <c r="AN26" s="32"/>
      <c r="AO26" s="32"/>
      <c r="AP26" s="32"/>
      <c r="AQ26" s="32"/>
      <c r="AR26" s="29"/>
      <c r="AS26" s="32"/>
      <c r="AT26" s="33"/>
      <c r="AU26" s="32"/>
      <c r="AV26" s="32"/>
      <c r="AW26" s="32"/>
      <c r="AX26" s="32"/>
      <c r="AY26" s="32"/>
      <c r="AZ26" s="32"/>
      <c r="BA26" s="32"/>
    </row>
    <row r="27" spans="1:53" ht="20" x14ac:dyDescent="0.4">
      <c r="AL27" s="28" t="s">
        <v>35</v>
      </c>
      <c r="AM27" s="32"/>
      <c r="AN27" s="32"/>
      <c r="AO27" s="32"/>
      <c r="AP27" s="32"/>
      <c r="AQ27" s="32"/>
      <c r="AR27" s="29"/>
      <c r="AS27" s="32"/>
      <c r="AT27" s="37">
        <f>COUNTIF(AT16:AT25,2)</f>
        <v>0</v>
      </c>
      <c r="AU27" s="32"/>
      <c r="AV27" s="32"/>
      <c r="AW27" s="32"/>
      <c r="AX27" s="32"/>
      <c r="AY27" s="32"/>
      <c r="AZ27" s="32"/>
      <c r="BA27" s="37">
        <f>COUNTIF(BA16:BA25,2)</f>
        <v>0</v>
      </c>
    </row>
    <row r="28" spans="1:53" x14ac:dyDescent="0.35">
      <c r="AL28" s="32"/>
      <c r="AM28" s="32"/>
      <c r="AN28" s="32"/>
      <c r="AO28" s="32"/>
      <c r="AP28" s="32"/>
      <c r="AQ28" s="32"/>
      <c r="AR28" s="29"/>
      <c r="AS28" s="32"/>
      <c r="AT28" s="33"/>
      <c r="AU28" s="32"/>
      <c r="AV28" s="32"/>
      <c r="AW28" s="32"/>
      <c r="AX28" s="32"/>
      <c r="AY28" s="32"/>
      <c r="AZ28" s="32"/>
      <c r="BA28" s="32"/>
    </row>
    <row r="29" spans="1:53" x14ac:dyDescent="0.35">
      <c r="AL29" s="32"/>
      <c r="AM29" s="32"/>
      <c r="AN29" s="32"/>
      <c r="AO29" s="32"/>
      <c r="AP29" s="32"/>
      <c r="AQ29" s="32"/>
      <c r="AR29" s="29"/>
      <c r="AS29" s="32"/>
      <c r="AT29" s="33"/>
      <c r="AU29" s="32"/>
      <c r="AV29" s="32"/>
      <c r="AW29" s="32"/>
      <c r="AX29" s="32"/>
      <c r="AY29" s="32"/>
      <c r="AZ29" s="32"/>
      <c r="BA29" s="32"/>
    </row>
    <row r="30" spans="1:53" x14ac:dyDescent="0.35">
      <c r="AL30" s="32"/>
      <c r="AM30" s="32"/>
      <c r="AN30" s="32"/>
      <c r="AO30" s="32"/>
      <c r="AP30" s="32"/>
      <c r="AQ30" s="32"/>
      <c r="AR30" s="29"/>
      <c r="AS30" s="32"/>
      <c r="AT30" s="33"/>
      <c r="AU30" s="32"/>
      <c r="AV30" s="32"/>
      <c r="AW30" s="32"/>
      <c r="AX30" s="32"/>
      <c r="AY30" s="32"/>
      <c r="AZ30" s="32"/>
      <c r="BA30" s="32"/>
    </row>
    <row r="31" spans="1:53" s="26" customFormat="1" ht="21" x14ac:dyDescent="0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L31" s="28"/>
      <c r="AM31" s="28"/>
      <c r="AN31" s="28" t="s">
        <v>36</v>
      </c>
      <c r="AO31" s="28"/>
      <c r="AP31" s="28"/>
      <c r="AQ31" s="28"/>
      <c r="AR31" s="29"/>
      <c r="AS31" s="28"/>
      <c r="AT31" s="30"/>
      <c r="AU31" s="28"/>
      <c r="AV31" s="28"/>
      <c r="AW31" s="28"/>
      <c r="AX31" s="28"/>
      <c r="AY31" s="28"/>
      <c r="AZ31" s="28"/>
      <c r="BA31" s="28"/>
    </row>
    <row r="32" spans="1:53" x14ac:dyDescent="0.35">
      <c r="AL32" s="32"/>
      <c r="AM32" s="32"/>
      <c r="AN32" s="32"/>
      <c r="AO32" s="32"/>
      <c r="AP32" s="32"/>
      <c r="AQ32" s="32"/>
      <c r="AR32" s="29"/>
      <c r="AS32" s="32"/>
      <c r="AT32" s="33"/>
      <c r="AU32" s="32"/>
      <c r="AV32" s="32"/>
      <c r="AW32" s="32"/>
      <c r="AX32" s="32"/>
      <c r="AY32" s="32"/>
      <c r="AZ32" s="32"/>
      <c r="BA32" s="32"/>
    </row>
    <row r="33" spans="1:53" x14ac:dyDescent="0.35">
      <c r="AL33" s="32"/>
      <c r="AM33" s="32"/>
      <c r="AN33" s="32"/>
      <c r="AO33" s="32"/>
      <c r="AP33" s="32"/>
      <c r="AQ33" s="32"/>
      <c r="AR33" s="29"/>
      <c r="AS33" s="32"/>
      <c r="AT33" s="33"/>
      <c r="AU33" s="32"/>
      <c r="AV33" s="32"/>
      <c r="AW33" s="32"/>
      <c r="AX33" s="32"/>
      <c r="AY33" s="32"/>
      <c r="AZ33" s="32"/>
      <c r="BA33" s="32"/>
    </row>
    <row r="34" spans="1:53" ht="5.25" customHeight="1" x14ac:dyDescent="0.35">
      <c r="AL34" s="32"/>
      <c r="AM34" s="32"/>
      <c r="AN34" s="32"/>
      <c r="AO34" s="32"/>
      <c r="AP34" s="32"/>
      <c r="AQ34" s="32"/>
      <c r="AR34" s="29"/>
      <c r="AS34" s="32"/>
      <c r="AT34" s="33"/>
      <c r="AU34" s="32"/>
      <c r="AV34" s="32"/>
      <c r="AW34" s="32"/>
      <c r="AX34" s="32"/>
      <c r="AY34" s="32"/>
      <c r="AZ34" s="32"/>
      <c r="BA34" s="32"/>
    </row>
    <row r="35" spans="1:53" x14ac:dyDescent="0.35">
      <c r="AL35" s="32"/>
      <c r="AM35" s="32"/>
      <c r="AN35" s="32"/>
      <c r="AO35" s="32"/>
      <c r="AP35" s="32"/>
      <c r="AQ35" s="32"/>
      <c r="AR35" s="29"/>
      <c r="AS35" s="32"/>
      <c r="AT35" s="33"/>
      <c r="AU35" s="32"/>
      <c r="AV35" s="32"/>
      <c r="AW35" s="32"/>
      <c r="AX35" s="32"/>
      <c r="AY35" s="32"/>
      <c r="AZ35" s="32"/>
      <c r="BA35" s="32"/>
    </row>
    <row r="36" spans="1:53" x14ac:dyDescent="0.35">
      <c r="AL36" s="32"/>
      <c r="AM36" s="32"/>
      <c r="AN36" s="32"/>
      <c r="AO36" s="32"/>
      <c r="AP36" s="32"/>
      <c r="AQ36" s="32"/>
      <c r="AR36" s="29"/>
      <c r="AS36" s="32"/>
      <c r="AT36" s="33"/>
      <c r="AU36" s="32"/>
      <c r="AV36" s="32"/>
      <c r="AW36" s="32"/>
      <c r="AX36" s="32"/>
      <c r="AY36" s="32"/>
      <c r="AZ36" s="32"/>
      <c r="BA36" s="32"/>
    </row>
    <row r="37" spans="1:53" s="26" customFormat="1" ht="21" x14ac:dyDescent="0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L37" s="28"/>
      <c r="AM37" s="28"/>
      <c r="AN37" s="28" t="s">
        <v>37</v>
      </c>
      <c r="AO37" s="28"/>
      <c r="AP37" s="28"/>
      <c r="AQ37" s="28"/>
      <c r="AR37" s="29"/>
      <c r="AS37" s="28"/>
      <c r="AT37" s="30"/>
      <c r="AU37" s="28"/>
      <c r="AV37" s="28"/>
      <c r="AW37" s="28"/>
      <c r="AX37" s="28"/>
      <c r="AY37" s="28"/>
      <c r="AZ37" s="28"/>
      <c r="BA37" s="28"/>
    </row>
    <row r="38" spans="1:53" x14ac:dyDescent="0.35">
      <c r="AL38" s="32"/>
      <c r="AM38" s="32"/>
      <c r="AN38" s="32"/>
      <c r="AO38" s="32"/>
      <c r="AP38" s="32"/>
      <c r="AQ38" s="32"/>
      <c r="AR38" s="29"/>
      <c r="AS38" s="32"/>
      <c r="AT38" s="33"/>
      <c r="AU38" s="32"/>
      <c r="AV38" s="32"/>
      <c r="AW38" s="32"/>
      <c r="AX38" s="32"/>
      <c r="AY38" s="32"/>
      <c r="AZ38" s="32"/>
      <c r="BA38" s="32"/>
    </row>
    <row r="39" spans="1:53" x14ac:dyDescent="0.35">
      <c r="AL39" s="32"/>
      <c r="AM39" s="32"/>
      <c r="AN39" s="32"/>
      <c r="AO39" s="32"/>
      <c r="AP39" s="32"/>
      <c r="AQ39" s="32"/>
      <c r="AR39" s="29"/>
      <c r="AS39" s="32"/>
      <c r="AT39" s="33"/>
      <c r="AU39" s="32"/>
      <c r="AV39" s="32"/>
      <c r="AW39" s="32"/>
      <c r="AX39" s="32"/>
      <c r="AY39" s="32"/>
      <c r="AZ39" s="32"/>
      <c r="BA39" s="32"/>
    </row>
    <row r="41" spans="1:53" s="38" customFormat="1" ht="21" x14ac:dyDescent="0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L41" s="38" t="s">
        <v>39</v>
      </c>
      <c r="AR41" s="39"/>
      <c r="AT41" s="40"/>
    </row>
    <row r="42" spans="1:53" s="38" customFormat="1" ht="21" x14ac:dyDescent="0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L42" s="38" t="s">
        <v>54</v>
      </c>
      <c r="AR42" s="39"/>
      <c r="AT42" s="40"/>
    </row>
    <row r="43" spans="1:53" s="38" customFormat="1" ht="21" x14ac:dyDescent="0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L43" s="38" t="s">
        <v>55</v>
      </c>
      <c r="AR43" s="39"/>
      <c r="AT43" s="40"/>
      <c r="AY43" s="1"/>
    </row>
    <row r="44" spans="1:53" x14ac:dyDescent="0.35">
      <c r="AL44" s="45" t="s">
        <v>56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</sheetData>
  <sheetProtection password="9825" sheet="1" objects="1" scenarios="1" selectLockedCells="1"/>
  <mergeCells count="1">
    <mergeCell ref="AL44:BA44"/>
  </mergeCells>
  <conditionalFormatting sqref="AT16:AU25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T16:AU25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T28:AU41 AU27 AT1:AU26 AT45:AU104857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BA28:BA41 BA1:BA26 BA45:BA104857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AT42:AU4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BA42:BA43"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L44" r:id="rId1" display="http://creativecommons.org/licenses/by-nc-sa/4.0/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BA52"/>
  <sheetViews>
    <sheetView topLeftCell="AL21" workbookViewId="0">
      <selection activeCell="L2" sqref="L2"/>
    </sheetView>
  </sheetViews>
  <sheetFormatPr defaultColWidth="9.1796875" defaultRowHeight="14.5" x14ac:dyDescent="0.35"/>
  <cols>
    <col min="1" max="9" width="9.1796875" style="41" hidden="1" customWidth="1"/>
    <col min="10" max="10" width="10.1796875" style="41" hidden="1" customWidth="1"/>
    <col min="11" max="11" width="8.26953125" style="41" hidden="1" customWidth="1"/>
    <col min="12" max="12" width="12.26953125" style="41" hidden="1" customWidth="1"/>
    <col min="13" max="13" width="8.7265625" style="41" hidden="1" customWidth="1"/>
    <col min="14" max="14" width="5.453125" style="41" hidden="1" customWidth="1"/>
    <col min="15" max="15" width="10.1796875" style="41" hidden="1" customWidth="1"/>
    <col min="16" max="16" width="8.7265625" style="41" hidden="1" customWidth="1"/>
    <col min="17" max="17" width="5.453125" style="41" hidden="1" customWidth="1"/>
    <col min="18" max="18" width="10.1796875" style="41" hidden="1" customWidth="1"/>
    <col min="19" max="19" width="8.1796875" style="41" hidden="1" customWidth="1"/>
    <col min="20" max="20" width="9.7265625" style="41" hidden="1" customWidth="1"/>
    <col min="21" max="21" width="3.7265625" style="41" hidden="1" customWidth="1"/>
    <col min="22" max="22" width="2.1796875" style="41" hidden="1" customWidth="1"/>
    <col min="23" max="23" width="4.453125" style="41" hidden="1" customWidth="1"/>
    <col min="24" max="24" width="2.54296875" style="41" hidden="1" customWidth="1"/>
    <col min="25" max="25" width="5.453125" style="41" hidden="1" customWidth="1"/>
    <col min="26" max="26" width="2" style="41" hidden="1" customWidth="1"/>
    <col min="27" max="27" width="2.1796875" style="41" hidden="1" customWidth="1"/>
    <col min="28" max="28" width="4.453125" style="41" hidden="1" customWidth="1"/>
    <col min="29" max="29" width="2.54296875" style="41" hidden="1" customWidth="1"/>
    <col min="30" max="30" width="6.26953125" style="41" hidden="1" customWidth="1"/>
    <col min="31" max="31" width="4.453125" style="41" hidden="1" customWidth="1"/>
    <col min="32" max="32" width="9.1796875" style="41" hidden="1" customWidth="1"/>
    <col min="33" max="33" width="5.453125" style="41" hidden="1" customWidth="1"/>
    <col min="34" max="34" width="2" style="41" hidden="1" customWidth="1"/>
    <col min="35" max="35" width="12.26953125" style="41" hidden="1" customWidth="1"/>
    <col min="36" max="36" width="6.54296875" style="41" hidden="1" customWidth="1"/>
    <col min="37" max="37" width="9.1796875" style="22" hidden="1" customWidth="1"/>
    <col min="38" max="38" width="17.7265625" style="22" customWidth="1"/>
    <col min="39" max="39" width="3" style="23" bestFit="1" customWidth="1"/>
    <col min="40" max="40" width="7.81640625" style="23" customWidth="1"/>
    <col min="41" max="42" width="3" style="23" bestFit="1" customWidth="1"/>
    <col min="43" max="43" width="5.26953125" style="23" customWidth="1"/>
    <col min="44" max="44" width="2.7265625" style="24" bestFit="1" customWidth="1"/>
    <col min="45" max="45" width="9.453125" style="23" customWidth="1"/>
    <col min="46" max="46" width="6.26953125" style="25" customWidth="1"/>
    <col min="47" max="47" width="4.453125" style="22" customWidth="1"/>
    <col min="48" max="48" width="11.54296875" style="22" customWidth="1"/>
    <col min="49" max="49" width="7.54296875" style="22" customWidth="1"/>
    <col min="50" max="50" width="2.7265625" style="22" bestFit="1" customWidth="1"/>
    <col min="51" max="51" width="21.7265625" style="22" customWidth="1"/>
    <col min="52" max="52" width="8.81640625" style="22" customWidth="1"/>
    <col min="53" max="53" width="5.7265625" style="22" customWidth="1"/>
    <col min="54" max="16384" width="9.1796875" style="22"/>
  </cols>
  <sheetData>
    <row r="1" spans="10:53" hidden="1" x14ac:dyDescent="0.35">
      <c r="J1" s="41" t="s">
        <v>33</v>
      </c>
      <c r="L1" s="41">
        <v>0</v>
      </c>
    </row>
    <row r="2" spans="10:53" hidden="1" x14ac:dyDescent="0.35"/>
    <row r="3" spans="10:53" hidden="1" x14ac:dyDescent="0.35">
      <c r="J3" s="41" t="s">
        <v>14</v>
      </c>
      <c r="K3" s="41" t="s">
        <v>15</v>
      </c>
      <c r="L3" s="41" t="s">
        <v>16</v>
      </c>
      <c r="M3" s="41" t="s">
        <v>17</v>
      </c>
      <c r="AT3" s="25">
        <v>1</v>
      </c>
      <c r="BA3" s="22">
        <v>1</v>
      </c>
    </row>
    <row r="4" spans="10:53" hidden="1" x14ac:dyDescent="0.35">
      <c r="J4" s="41">
        <v>1</v>
      </c>
      <c r="K4" s="41" t="s">
        <v>46</v>
      </c>
      <c r="L4" s="41">
        <v>1.0000000000000001E-9</v>
      </c>
      <c r="M4" s="41">
        <f>LOG(L4)</f>
        <v>-9</v>
      </c>
      <c r="AT4" s="25">
        <v>0</v>
      </c>
      <c r="BA4" s="22">
        <v>0</v>
      </c>
    </row>
    <row r="5" spans="10:53" hidden="1" x14ac:dyDescent="0.35">
      <c r="J5" s="41">
        <v>2</v>
      </c>
      <c r="K5" s="41" t="s">
        <v>47</v>
      </c>
      <c r="L5" s="41">
        <v>9.9999999999999995E-7</v>
      </c>
      <c r="M5" s="41">
        <f t="shared" ref="M5:M18" si="0">LOG(L5)</f>
        <v>-6</v>
      </c>
      <c r="AT5" s="25">
        <v>2</v>
      </c>
      <c r="BA5" s="22">
        <v>2</v>
      </c>
    </row>
    <row r="6" spans="10:53" hidden="1" x14ac:dyDescent="0.35">
      <c r="J6" s="41">
        <v>3</v>
      </c>
      <c r="K6" s="41" t="s">
        <v>48</v>
      </c>
      <c r="L6" s="41">
        <v>1E-3</v>
      </c>
      <c r="M6" s="41">
        <f t="shared" si="0"/>
        <v>-3</v>
      </c>
    </row>
    <row r="7" spans="10:53" hidden="1" x14ac:dyDescent="0.35">
      <c r="J7" s="41">
        <v>4</v>
      </c>
      <c r="K7" s="41" t="s">
        <v>49</v>
      </c>
      <c r="L7" s="41">
        <v>1</v>
      </c>
      <c r="M7" s="41">
        <f t="shared" si="0"/>
        <v>0</v>
      </c>
    </row>
    <row r="8" spans="10:53" hidden="1" x14ac:dyDescent="0.35">
      <c r="J8" s="41">
        <v>5</v>
      </c>
      <c r="K8" s="41" t="s">
        <v>50</v>
      </c>
      <c r="L8" s="41">
        <v>9.9999999999999995E-7</v>
      </c>
      <c r="M8" s="41">
        <f t="shared" si="0"/>
        <v>-6</v>
      </c>
    </row>
    <row r="9" spans="10:53" hidden="1" x14ac:dyDescent="0.35">
      <c r="J9" s="41">
        <v>6</v>
      </c>
      <c r="K9" s="41" t="s">
        <v>51</v>
      </c>
      <c r="L9" s="41">
        <v>1.0000000000000001E-5</v>
      </c>
      <c r="M9" s="41">
        <f>LOG(L9)</f>
        <v>-5</v>
      </c>
    </row>
    <row r="10" spans="10:53" hidden="1" x14ac:dyDescent="0.35">
      <c r="J10" s="41">
        <v>7</v>
      </c>
      <c r="K10" s="41" t="s">
        <v>52</v>
      </c>
      <c r="L10" s="41">
        <v>1E-4</v>
      </c>
      <c r="M10" s="41">
        <f t="shared" si="0"/>
        <v>-4</v>
      </c>
    </row>
    <row r="11" spans="10:53" hidden="1" x14ac:dyDescent="0.35">
      <c r="J11" s="41">
        <v>8</v>
      </c>
      <c r="K11" s="41" t="s">
        <v>53</v>
      </c>
      <c r="L11" s="41">
        <v>1E-3</v>
      </c>
      <c r="M11" s="41">
        <f t="shared" si="0"/>
        <v>-3</v>
      </c>
    </row>
    <row r="12" spans="10:53" hidden="1" x14ac:dyDescent="0.35">
      <c r="J12" s="41">
        <v>9</v>
      </c>
      <c r="K12" s="41" t="s">
        <v>46</v>
      </c>
      <c r="L12" s="41">
        <v>1.0000000000000001E-9</v>
      </c>
      <c r="M12" s="41">
        <f>LOG(L12)</f>
        <v>-9</v>
      </c>
    </row>
    <row r="13" spans="10:53" hidden="1" x14ac:dyDescent="0.35">
      <c r="J13" s="41">
        <v>10</v>
      </c>
      <c r="K13" s="41" t="s">
        <v>47</v>
      </c>
      <c r="L13" s="41">
        <v>9.9999999999999995E-7</v>
      </c>
      <c r="M13" s="41">
        <f t="shared" si="0"/>
        <v>-6</v>
      </c>
    </row>
    <row r="14" spans="10:53" hidden="1" x14ac:dyDescent="0.35">
      <c r="J14" s="41">
        <v>11</v>
      </c>
      <c r="K14" s="41" t="s">
        <v>48</v>
      </c>
      <c r="L14" s="41">
        <v>1E-3</v>
      </c>
      <c r="M14" s="41">
        <f t="shared" si="0"/>
        <v>-3</v>
      </c>
    </row>
    <row r="15" spans="10:53" hidden="1" x14ac:dyDescent="0.35">
      <c r="J15" s="41">
        <v>12</v>
      </c>
      <c r="K15" s="41" t="s">
        <v>49</v>
      </c>
      <c r="L15" s="41">
        <v>1</v>
      </c>
      <c r="M15" s="41">
        <f t="shared" si="0"/>
        <v>0</v>
      </c>
    </row>
    <row r="16" spans="10:53" hidden="1" x14ac:dyDescent="0.35">
      <c r="J16" s="41">
        <v>13</v>
      </c>
      <c r="K16" s="41" t="s">
        <v>50</v>
      </c>
      <c r="L16" s="41">
        <v>9.9999999999999995E-7</v>
      </c>
      <c r="M16" s="41">
        <f t="shared" si="0"/>
        <v>-6</v>
      </c>
    </row>
    <row r="17" spans="1:53" hidden="1" x14ac:dyDescent="0.35">
      <c r="J17" s="41">
        <v>14</v>
      </c>
      <c r="K17" s="41" t="s">
        <v>51</v>
      </c>
      <c r="L17" s="41">
        <v>1.0000000000000001E-5</v>
      </c>
      <c r="M17" s="41">
        <f>LOG(L17)</f>
        <v>-5</v>
      </c>
    </row>
    <row r="18" spans="1:53" hidden="1" x14ac:dyDescent="0.35">
      <c r="J18" s="41">
        <v>15</v>
      </c>
      <c r="K18" s="41" t="s">
        <v>52</v>
      </c>
      <c r="L18" s="41">
        <v>1E-4</v>
      </c>
      <c r="M18" s="41">
        <f t="shared" si="0"/>
        <v>-4</v>
      </c>
    </row>
    <row r="19" spans="1:53" hidden="1" x14ac:dyDescent="0.35"/>
    <row r="20" spans="1:53" hidden="1" x14ac:dyDescent="0.35"/>
    <row r="21" spans="1:53" s="26" customFormat="1" ht="24" x14ac:dyDescent="0.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L21" s="27" t="s">
        <v>40</v>
      </c>
      <c r="AM21" s="28"/>
      <c r="AN21" s="28"/>
      <c r="AO21" s="28"/>
      <c r="AP21" s="28"/>
      <c r="AQ21" s="28"/>
      <c r="AR21" s="29"/>
      <c r="AS21" s="28"/>
      <c r="AT21" s="30"/>
      <c r="AU21" s="28"/>
      <c r="AV21" s="28"/>
      <c r="AW21" s="28"/>
      <c r="AX21" s="28"/>
      <c r="AY21" s="28"/>
      <c r="AZ21" s="28"/>
      <c r="BA21" s="28"/>
    </row>
    <row r="22" spans="1:53" x14ac:dyDescent="0.35">
      <c r="AL22" s="31" t="s">
        <v>45</v>
      </c>
      <c r="AM22" s="32"/>
      <c r="AN22" s="32"/>
      <c r="AO22" s="32"/>
      <c r="AP22" s="32"/>
      <c r="AQ22" s="32"/>
      <c r="AR22" s="29"/>
      <c r="AS22" s="32"/>
      <c r="AT22" s="33"/>
      <c r="AU22" s="32"/>
      <c r="AV22" s="32"/>
      <c r="AW22" s="32"/>
      <c r="AX22" s="32"/>
      <c r="AY22" s="32"/>
      <c r="AZ22" s="32"/>
      <c r="BA22" s="32"/>
    </row>
    <row r="23" spans="1:53" x14ac:dyDescent="0.35">
      <c r="A23" s="41" t="s">
        <v>31</v>
      </c>
      <c r="E23" s="41" t="s">
        <v>32</v>
      </c>
      <c r="K23" s="41" t="s">
        <v>6</v>
      </c>
      <c r="L23" s="41" t="s">
        <v>7</v>
      </c>
      <c r="M23" s="41" t="s">
        <v>8</v>
      </c>
      <c r="N23" s="41" t="s">
        <v>12</v>
      </c>
      <c r="O23" s="41" t="s">
        <v>18</v>
      </c>
      <c r="P23" s="41" t="s">
        <v>9</v>
      </c>
      <c r="Q23" s="41" t="s">
        <v>13</v>
      </c>
      <c r="R23" s="41" t="s">
        <v>19</v>
      </c>
      <c r="S23" s="41" t="s">
        <v>10</v>
      </c>
      <c r="T23" s="41" t="s">
        <v>11</v>
      </c>
      <c r="AL23" s="32"/>
      <c r="AM23" s="32"/>
      <c r="AN23" s="32"/>
      <c r="AO23" s="32"/>
      <c r="AP23" s="32"/>
      <c r="AQ23" s="32"/>
      <c r="AR23" s="29"/>
      <c r="AS23" s="32"/>
      <c r="AT23" s="33"/>
      <c r="AU23" s="32"/>
      <c r="AV23" s="32"/>
      <c r="AW23" s="32"/>
      <c r="AX23" s="32"/>
      <c r="AY23" s="32"/>
      <c r="AZ23" s="32"/>
      <c r="BA23" s="32"/>
    </row>
    <row r="24" spans="1:53" ht="24" customHeight="1" x14ac:dyDescent="0.4">
      <c r="A24" s="41">
        <f ca="1">ROUND((0.5+RAND()*9),0)</f>
        <v>5</v>
      </c>
      <c r="B24" s="41">
        <v>0</v>
      </c>
      <c r="C24" s="41">
        <f ca="1">ROUND((0.5+RAND()*8),0)</f>
        <v>4</v>
      </c>
      <c r="D24" s="41">
        <f ca="1">C24+ROUND((0.5+RAND()*7),0)</f>
        <v>8</v>
      </c>
      <c r="E24" s="41">
        <v>1</v>
      </c>
      <c r="F24" s="41">
        <v>0</v>
      </c>
      <c r="G24" s="41">
        <v>4</v>
      </c>
      <c r="H24" s="41">
        <v>5</v>
      </c>
      <c r="J24" s="41" t="s">
        <v>5</v>
      </c>
      <c r="K24" s="41">
        <f>E24</f>
        <v>1</v>
      </c>
      <c r="L24" s="41">
        <f>F24</f>
        <v>0</v>
      </c>
      <c r="M24" s="41">
        <f>G24</f>
        <v>4</v>
      </c>
      <c r="N24" s="41" t="str">
        <f>VLOOKUP(M24,$J$4:$K$18,2,FALSE)</f>
        <v>m³</v>
      </c>
      <c r="O24" s="41">
        <f>VLOOKUP(M24,$J$4:$M$18,4)</f>
        <v>0</v>
      </c>
      <c r="P24" s="41">
        <f>H24</f>
        <v>5</v>
      </c>
      <c r="Q24" s="41" t="str">
        <f>VLOOKUP(P24,$J$4:$K$18,2,FALSE)</f>
        <v>mL</v>
      </c>
      <c r="R24" s="41">
        <f>VLOOKUP(P24,$J$4:$M$18,4,FALSE)</f>
        <v>-6</v>
      </c>
      <c r="S24" s="41">
        <f>K24</f>
        <v>1</v>
      </c>
      <c r="T24" s="41">
        <f>L24+O24-R24</f>
        <v>6</v>
      </c>
      <c r="V24" s="41">
        <f>K24</f>
        <v>1</v>
      </c>
      <c r="W24" s="43" t="s">
        <v>20</v>
      </c>
      <c r="X24" s="41">
        <f>L24</f>
        <v>0</v>
      </c>
      <c r="Y24" s="41" t="str">
        <f>N24</f>
        <v>m³</v>
      </c>
      <c r="Z24" s="41" t="s">
        <v>21</v>
      </c>
      <c r="AA24" s="41">
        <f>S24</f>
        <v>1</v>
      </c>
      <c r="AB24" s="43" t="s">
        <v>20</v>
      </c>
      <c r="AC24" s="41">
        <f>T24</f>
        <v>6</v>
      </c>
      <c r="AD24" s="41" t="str">
        <f>Q24</f>
        <v>mL</v>
      </c>
      <c r="AF24" s="41">
        <f>K24*10^L24</f>
        <v>1</v>
      </c>
      <c r="AG24" s="41" t="str">
        <f>N24</f>
        <v>m³</v>
      </c>
      <c r="AH24" s="41" t="s">
        <v>21</v>
      </c>
      <c r="AI24" s="41">
        <f>S24*10^T24</f>
        <v>1000000</v>
      </c>
      <c r="AJ24" s="41" t="str">
        <f>Q24</f>
        <v>mL</v>
      </c>
      <c r="AL24" s="28" t="s">
        <v>5</v>
      </c>
      <c r="AM24" s="28">
        <f>K24</f>
        <v>1</v>
      </c>
      <c r="AN24" s="28" t="str">
        <f t="shared" ref="AN24:AN33" si="1">N24</f>
        <v>m³</v>
      </c>
      <c r="AO24" s="28" t="s">
        <v>21</v>
      </c>
      <c r="AP24" s="28">
        <f t="shared" ref="AP24:AP33" si="2">S24</f>
        <v>1</v>
      </c>
      <c r="AQ24" s="28" t="s">
        <v>34</v>
      </c>
      <c r="AR24" s="20"/>
      <c r="AS24" s="28" t="str">
        <f t="shared" ref="AS24:AS33" si="3">Q24</f>
        <v>mL</v>
      </c>
      <c r="AT24" s="34">
        <f>IF($L$1=1,1,IF(AR24=T24,2,0))</f>
        <v>0</v>
      </c>
      <c r="AU24" s="35"/>
      <c r="AV24" s="28">
        <f t="shared" ref="AV24:AV33" si="4">K24*10^L24</f>
        <v>1</v>
      </c>
      <c r="AW24" s="28" t="str">
        <f t="shared" ref="AW24:AW33" si="5">N24</f>
        <v>m³</v>
      </c>
      <c r="AX24" s="28" t="s">
        <v>21</v>
      </c>
      <c r="AY24" s="21"/>
      <c r="AZ24" s="28" t="str">
        <f t="shared" ref="AZ24:AZ33" si="6">Q24</f>
        <v>mL</v>
      </c>
      <c r="BA24" s="36">
        <f>IF($L$1=1,1,IF(AY24=AI24,2,0))</f>
        <v>0</v>
      </c>
    </row>
    <row r="25" spans="1:53" ht="24" customHeight="1" x14ac:dyDescent="0.4">
      <c r="A25" s="41">
        <f t="shared" ref="A25:A33" ca="1" si="7">ROUND((0.5+RAND()*9),0)</f>
        <v>8</v>
      </c>
      <c r="B25" s="41">
        <v>0</v>
      </c>
      <c r="C25" s="41">
        <f t="shared" ref="C25:C33" ca="1" si="8">ROUND((0.5+RAND()*8),0)</f>
        <v>4</v>
      </c>
      <c r="D25" s="41">
        <f t="shared" ref="D25:D33" ca="1" si="9">C25+ROUND((0.5+RAND()*7),0)</f>
        <v>10</v>
      </c>
      <c r="E25" s="41">
        <v>5</v>
      </c>
      <c r="F25" s="41">
        <v>0</v>
      </c>
      <c r="G25" s="41">
        <v>7</v>
      </c>
      <c r="H25" s="41">
        <v>10</v>
      </c>
      <c r="J25" s="41" t="s">
        <v>22</v>
      </c>
      <c r="K25" s="41">
        <f t="shared" ref="K25:K33" si="10">E25</f>
        <v>5</v>
      </c>
      <c r="L25" s="41">
        <f t="shared" ref="L25:L33" si="11">F25</f>
        <v>0</v>
      </c>
      <c r="M25" s="41">
        <f t="shared" ref="M25:M33" si="12">G25</f>
        <v>7</v>
      </c>
      <c r="N25" s="41" t="str">
        <f t="shared" ref="N25:N33" si="13">VLOOKUP(M25,$J$4:$K$18,2,FALSE)</f>
        <v>dL</v>
      </c>
      <c r="O25" s="41">
        <f t="shared" ref="O25:O33" si="14">VLOOKUP(M25,$J$4:$M$18,4)</f>
        <v>-4</v>
      </c>
      <c r="P25" s="41">
        <f t="shared" ref="P25:P33" si="15">H25</f>
        <v>10</v>
      </c>
      <c r="Q25" s="41" t="str">
        <f t="shared" ref="Q25:Q33" si="16">VLOOKUP(P25,$J$4:$K$18,2,FALSE)</f>
        <v>cm³</v>
      </c>
      <c r="R25" s="41">
        <f t="shared" ref="R25:R33" si="17">VLOOKUP(P25,$J$4:$M$18,4,FALSE)</f>
        <v>-6</v>
      </c>
      <c r="S25" s="41">
        <f t="shared" ref="S25:S33" si="18">K25</f>
        <v>5</v>
      </c>
      <c r="T25" s="41">
        <f t="shared" ref="T25:T33" si="19">L25+O25-R25</f>
        <v>2</v>
      </c>
      <c r="V25" s="41">
        <f t="shared" ref="V25:V33" si="20">K25</f>
        <v>5</v>
      </c>
      <c r="W25" s="43" t="s">
        <v>20</v>
      </c>
      <c r="X25" s="41">
        <f t="shared" ref="X25:X33" si="21">L25</f>
        <v>0</v>
      </c>
      <c r="Y25" s="41" t="str">
        <f t="shared" ref="Y25:Y33" si="22">N25</f>
        <v>dL</v>
      </c>
      <c r="Z25" s="41" t="s">
        <v>21</v>
      </c>
      <c r="AA25" s="41">
        <f t="shared" ref="AA25:AA33" si="23">S25</f>
        <v>5</v>
      </c>
      <c r="AB25" s="43" t="s">
        <v>20</v>
      </c>
      <c r="AC25" s="41">
        <f t="shared" ref="AC25:AC33" si="24">T25</f>
        <v>2</v>
      </c>
      <c r="AD25" s="41" t="str">
        <f t="shared" ref="AD25:AD33" si="25">Q25</f>
        <v>cm³</v>
      </c>
      <c r="AF25" s="41">
        <f t="shared" ref="AF25:AF33" si="26">K25*10^L25</f>
        <v>5</v>
      </c>
      <c r="AG25" s="41" t="str">
        <f t="shared" ref="AG25:AG33" si="27">N25</f>
        <v>dL</v>
      </c>
      <c r="AH25" s="41" t="s">
        <v>21</v>
      </c>
      <c r="AI25" s="41">
        <f t="shared" ref="AI25:AI33" si="28">S25*10^T25</f>
        <v>500</v>
      </c>
      <c r="AJ25" s="41" t="str">
        <f t="shared" ref="AJ25:AJ33" si="29">Q25</f>
        <v>cm³</v>
      </c>
      <c r="AL25" s="28" t="s">
        <v>22</v>
      </c>
      <c r="AM25" s="28">
        <f t="shared" ref="AM25:AM33" si="30">K25</f>
        <v>5</v>
      </c>
      <c r="AN25" s="28" t="str">
        <f t="shared" si="1"/>
        <v>dL</v>
      </c>
      <c r="AO25" s="28" t="s">
        <v>21</v>
      </c>
      <c r="AP25" s="28">
        <f t="shared" si="2"/>
        <v>5</v>
      </c>
      <c r="AQ25" s="28" t="s">
        <v>34</v>
      </c>
      <c r="AR25" s="20"/>
      <c r="AS25" s="28" t="str">
        <f t="shared" si="3"/>
        <v>cm³</v>
      </c>
      <c r="AT25" s="34">
        <f t="shared" ref="AT25:AT33" si="31">IF($L$1=1,1,IF(AR25=T25,2,0))</f>
        <v>0</v>
      </c>
      <c r="AU25" s="35"/>
      <c r="AV25" s="28">
        <f t="shared" si="4"/>
        <v>5</v>
      </c>
      <c r="AW25" s="28" t="str">
        <f t="shared" si="5"/>
        <v>dL</v>
      </c>
      <c r="AX25" s="28" t="s">
        <v>21</v>
      </c>
      <c r="AY25" s="21"/>
      <c r="AZ25" s="28" t="str">
        <f t="shared" si="6"/>
        <v>cm³</v>
      </c>
      <c r="BA25" s="36">
        <f t="shared" ref="BA25:BA33" si="32">IF($L$1=1,1,IF(AY25=AI25,2,0))</f>
        <v>0</v>
      </c>
    </row>
    <row r="26" spans="1:53" ht="24" customHeight="1" x14ac:dyDescent="0.4">
      <c r="A26" s="41">
        <f t="shared" ca="1" si="7"/>
        <v>5</v>
      </c>
      <c r="B26" s="41">
        <v>0</v>
      </c>
      <c r="C26" s="41">
        <f t="shared" ca="1" si="8"/>
        <v>6</v>
      </c>
      <c r="D26" s="41">
        <f t="shared" ca="1" si="9"/>
        <v>9</v>
      </c>
      <c r="E26" s="41">
        <v>1</v>
      </c>
      <c r="F26" s="41">
        <v>0</v>
      </c>
      <c r="G26" s="41">
        <v>8</v>
      </c>
      <c r="H26" s="41">
        <v>11</v>
      </c>
      <c r="J26" s="41" t="s">
        <v>23</v>
      </c>
      <c r="K26" s="41">
        <f t="shared" si="10"/>
        <v>1</v>
      </c>
      <c r="L26" s="41">
        <f t="shared" si="11"/>
        <v>0</v>
      </c>
      <c r="M26" s="41">
        <f t="shared" si="12"/>
        <v>8</v>
      </c>
      <c r="N26" s="41" t="str">
        <f t="shared" si="13"/>
        <v>L</v>
      </c>
      <c r="O26" s="41">
        <f t="shared" si="14"/>
        <v>-3</v>
      </c>
      <c r="P26" s="41">
        <f t="shared" si="15"/>
        <v>11</v>
      </c>
      <c r="Q26" s="41" t="str">
        <f t="shared" si="16"/>
        <v>dm³</v>
      </c>
      <c r="R26" s="41">
        <f t="shared" si="17"/>
        <v>-3</v>
      </c>
      <c r="S26" s="41">
        <f t="shared" si="18"/>
        <v>1</v>
      </c>
      <c r="T26" s="41">
        <f t="shared" si="19"/>
        <v>0</v>
      </c>
      <c r="V26" s="41">
        <f t="shared" si="20"/>
        <v>1</v>
      </c>
      <c r="W26" s="43" t="s">
        <v>20</v>
      </c>
      <c r="X26" s="41">
        <f t="shared" si="21"/>
        <v>0</v>
      </c>
      <c r="Y26" s="41" t="str">
        <f t="shared" si="22"/>
        <v>L</v>
      </c>
      <c r="Z26" s="41" t="s">
        <v>21</v>
      </c>
      <c r="AA26" s="41">
        <f t="shared" si="23"/>
        <v>1</v>
      </c>
      <c r="AB26" s="43" t="s">
        <v>20</v>
      </c>
      <c r="AC26" s="41">
        <f t="shared" si="24"/>
        <v>0</v>
      </c>
      <c r="AD26" s="41" t="str">
        <f t="shared" si="25"/>
        <v>dm³</v>
      </c>
      <c r="AF26" s="41">
        <f t="shared" si="26"/>
        <v>1</v>
      </c>
      <c r="AG26" s="41" t="str">
        <f t="shared" si="27"/>
        <v>L</v>
      </c>
      <c r="AH26" s="41" t="s">
        <v>21</v>
      </c>
      <c r="AI26" s="41">
        <f t="shared" si="28"/>
        <v>1</v>
      </c>
      <c r="AJ26" s="41" t="str">
        <f t="shared" si="29"/>
        <v>dm³</v>
      </c>
      <c r="AL26" s="28" t="s">
        <v>23</v>
      </c>
      <c r="AM26" s="28">
        <f t="shared" si="30"/>
        <v>1</v>
      </c>
      <c r="AN26" s="28" t="str">
        <f t="shared" si="1"/>
        <v>L</v>
      </c>
      <c r="AO26" s="28" t="s">
        <v>21</v>
      </c>
      <c r="AP26" s="28">
        <f t="shared" si="2"/>
        <v>1</v>
      </c>
      <c r="AQ26" s="28" t="s">
        <v>34</v>
      </c>
      <c r="AR26" s="20"/>
      <c r="AS26" s="28" t="str">
        <f t="shared" si="3"/>
        <v>dm³</v>
      </c>
      <c r="AT26" s="34">
        <f t="shared" si="31"/>
        <v>2</v>
      </c>
      <c r="AU26" s="35"/>
      <c r="AV26" s="28">
        <f t="shared" si="4"/>
        <v>1</v>
      </c>
      <c r="AW26" s="28" t="str">
        <f t="shared" si="5"/>
        <v>L</v>
      </c>
      <c r="AX26" s="28" t="s">
        <v>21</v>
      </c>
      <c r="AY26" s="21"/>
      <c r="AZ26" s="28" t="str">
        <f t="shared" si="6"/>
        <v>dm³</v>
      </c>
      <c r="BA26" s="36">
        <f t="shared" si="32"/>
        <v>0</v>
      </c>
    </row>
    <row r="27" spans="1:53" ht="24" customHeight="1" x14ac:dyDescent="0.4">
      <c r="A27" s="41">
        <f t="shared" ca="1" si="7"/>
        <v>4</v>
      </c>
      <c r="B27" s="41">
        <v>0</v>
      </c>
      <c r="C27" s="41">
        <f t="shared" ca="1" si="8"/>
        <v>5</v>
      </c>
      <c r="D27" s="41">
        <f t="shared" ca="1" si="9"/>
        <v>7</v>
      </c>
      <c r="E27" s="41">
        <v>8</v>
      </c>
      <c r="F27" s="41">
        <v>0</v>
      </c>
      <c r="G27" s="41">
        <v>4</v>
      </c>
      <c r="H27" s="41">
        <v>6</v>
      </c>
      <c r="J27" s="41" t="s">
        <v>24</v>
      </c>
      <c r="K27" s="41">
        <f t="shared" si="10"/>
        <v>8</v>
      </c>
      <c r="L27" s="41">
        <f t="shared" si="11"/>
        <v>0</v>
      </c>
      <c r="M27" s="41">
        <f t="shared" si="12"/>
        <v>4</v>
      </c>
      <c r="N27" s="41" t="str">
        <f t="shared" si="13"/>
        <v>m³</v>
      </c>
      <c r="O27" s="41">
        <f t="shared" si="14"/>
        <v>0</v>
      </c>
      <c r="P27" s="41">
        <f t="shared" si="15"/>
        <v>6</v>
      </c>
      <c r="Q27" s="41" t="str">
        <f t="shared" si="16"/>
        <v>cL</v>
      </c>
      <c r="R27" s="41">
        <f t="shared" si="17"/>
        <v>-5</v>
      </c>
      <c r="S27" s="41">
        <f t="shared" si="18"/>
        <v>8</v>
      </c>
      <c r="T27" s="41">
        <f t="shared" si="19"/>
        <v>5</v>
      </c>
      <c r="V27" s="41">
        <f t="shared" si="20"/>
        <v>8</v>
      </c>
      <c r="W27" s="43" t="s">
        <v>20</v>
      </c>
      <c r="X27" s="41">
        <f t="shared" si="21"/>
        <v>0</v>
      </c>
      <c r="Y27" s="41" t="str">
        <f t="shared" si="22"/>
        <v>m³</v>
      </c>
      <c r="Z27" s="41" t="s">
        <v>21</v>
      </c>
      <c r="AA27" s="41">
        <f t="shared" si="23"/>
        <v>8</v>
      </c>
      <c r="AB27" s="43" t="s">
        <v>20</v>
      </c>
      <c r="AC27" s="41">
        <f t="shared" si="24"/>
        <v>5</v>
      </c>
      <c r="AD27" s="41" t="str">
        <f t="shared" si="25"/>
        <v>cL</v>
      </c>
      <c r="AF27" s="41">
        <f t="shared" si="26"/>
        <v>8</v>
      </c>
      <c r="AG27" s="41" t="str">
        <f t="shared" si="27"/>
        <v>m³</v>
      </c>
      <c r="AH27" s="41" t="s">
        <v>21</v>
      </c>
      <c r="AI27" s="41">
        <f t="shared" si="28"/>
        <v>800000</v>
      </c>
      <c r="AJ27" s="41" t="str">
        <f t="shared" si="29"/>
        <v>cL</v>
      </c>
      <c r="AL27" s="28" t="s">
        <v>24</v>
      </c>
      <c r="AM27" s="28">
        <f t="shared" si="30"/>
        <v>8</v>
      </c>
      <c r="AN27" s="28" t="str">
        <f t="shared" si="1"/>
        <v>m³</v>
      </c>
      <c r="AO27" s="28" t="s">
        <v>21</v>
      </c>
      <c r="AP27" s="28">
        <f t="shared" si="2"/>
        <v>8</v>
      </c>
      <c r="AQ27" s="28" t="s">
        <v>34</v>
      </c>
      <c r="AR27" s="20"/>
      <c r="AS27" s="28" t="str">
        <f t="shared" si="3"/>
        <v>cL</v>
      </c>
      <c r="AT27" s="34">
        <f t="shared" si="31"/>
        <v>0</v>
      </c>
      <c r="AU27" s="35"/>
      <c r="AV27" s="28">
        <f t="shared" si="4"/>
        <v>8</v>
      </c>
      <c r="AW27" s="28" t="str">
        <f t="shared" si="5"/>
        <v>m³</v>
      </c>
      <c r="AX27" s="28" t="s">
        <v>21</v>
      </c>
      <c r="AY27" s="21"/>
      <c r="AZ27" s="28" t="str">
        <f t="shared" si="6"/>
        <v>cL</v>
      </c>
      <c r="BA27" s="36">
        <f t="shared" si="32"/>
        <v>0</v>
      </c>
    </row>
    <row r="28" spans="1:53" ht="24" customHeight="1" x14ac:dyDescent="0.4">
      <c r="A28" s="41">
        <f t="shared" ca="1" si="7"/>
        <v>8</v>
      </c>
      <c r="B28" s="41">
        <v>0</v>
      </c>
      <c r="C28" s="41">
        <f t="shared" ca="1" si="8"/>
        <v>2</v>
      </c>
      <c r="D28" s="41">
        <f t="shared" ca="1" si="9"/>
        <v>3</v>
      </c>
      <c r="E28" s="41">
        <v>5</v>
      </c>
      <c r="F28" s="41">
        <v>0</v>
      </c>
      <c r="G28" s="41">
        <v>6</v>
      </c>
      <c r="H28" s="41">
        <v>11</v>
      </c>
      <c r="J28" s="41" t="s">
        <v>25</v>
      </c>
      <c r="K28" s="41">
        <f t="shared" si="10"/>
        <v>5</v>
      </c>
      <c r="L28" s="41">
        <f t="shared" si="11"/>
        <v>0</v>
      </c>
      <c r="M28" s="41">
        <f t="shared" si="12"/>
        <v>6</v>
      </c>
      <c r="N28" s="41" t="str">
        <f t="shared" si="13"/>
        <v>cL</v>
      </c>
      <c r="O28" s="41">
        <f t="shared" si="14"/>
        <v>-5</v>
      </c>
      <c r="P28" s="41">
        <f t="shared" si="15"/>
        <v>11</v>
      </c>
      <c r="Q28" s="41" t="str">
        <f t="shared" si="16"/>
        <v>dm³</v>
      </c>
      <c r="R28" s="41">
        <f t="shared" si="17"/>
        <v>-3</v>
      </c>
      <c r="S28" s="41">
        <f t="shared" si="18"/>
        <v>5</v>
      </c>
      <c r="T28" s="41">
        <f t="shared" si="19"/>
        <v>-2</v>
      </c>
      <c r="V28" s="41">
        <f t="shared" si="20"/>
        <v>5</v>
      </c>
      <c r="W28" s="43" t="s">
        <v>20</v>
      </c>
      <c r="X28" s="41">
        <f t="shared" si="21"/>
        <v>0</v>
      </c>
      <c r="Y28" s="41" t="str">
        <f t="shared" si="22"/>
        <v>cL</v>
      </c>
      <c r="Z28" s="41" t="s">
        <v>21</v>
      </c>
      <c r="AA28" s="41">
        <f t="shared" si="23"/>
        <v>5</v>
      </c>
      <c r="AB28" s="43" t="s">
        <v>20</v>
      </c>
      <c r="AC28" s="41">
        <f t="shared" si="24"/>
        <v>-2</v>
      </c>
      <c r="AD28" s="41" t="str">
        <f t="shared" si="25"/>
        <v>dm³</v>
      </c>
      <c r="AF28" s="41">
        <f t="shared" si="26"/>
        <v>5</v>
      </c>
      <c r="AG28" s="41" t="str">
        <f t="shared" si="27"/>
        <v>cL</v>
      </c>
      <c r="AH28" s="41" t="s">
        <v>21</v>
      </c>
      <c r="AI28" s="41">
        <f t="shared" si="28"/>
        <v>0.05</v>
      </c>
      <c r="AJ28" s="41" t="str">
        <f t="shared" si="29"/>
        <v>dm³</v>
      </c>
      <c r="AL28" s="28" t="s">
        <v>25</v>
      </c>
      <c r="AM28" s="28">
        <f t="shared" si="30"/>
        <v>5</v>
      </c>
      <c r="AN28" s="28" t="str">
        <f t="shared" si="1"/>
        <v>cL</v>
      </c>
      <c r="AO28" s="28" t="s">
        <v>21</v>
      </c>
      <c r="AP28" s="28">
        <f t="shared" si="2"/>
        <v>5</v>
      </c>
      <c r="AQ28" s="28" t="s">
        <v>34</v>
      </c>
      <c r="AR28" s="20"/>
      <c r="AS28" s="28" t="str">
        <f t="shared" si="3"/>
        <v>dm³</v>
      </c>
      <c r="AT28" s="34">
        <f t="shared" si="31"/>
        <v>0</v>
      </c>
      <c r="AU28" s="35"/>
      <c r="AV28" s="28">
        <f t="shared" si="4"/>
        <v>5</v>
      </c>
      <c r="AW28" s="28" t="str">
        <f t="shared" si="5"/>
        <v>cL</v>
      </c>
      <c r="AX28" s="28" t="s">
        <v>21</v>
      </c>
      <c r="AY28" s="21"/>
      <c r="AZ28" s="28" t="str">
        <f t="shared" si="6"/>
        <v>dm³</v>
      </c>
      <c r="BA28" s="36">
        <f t="shared" si="32"/>
        <v>0</v>
      </c>
    </row>
    <row r="29" spans="1:53" ht="24" customHeight="1" x14ac:dyDescent="0.4">
      <c r="A29" s="41">
        <f t="shared" ca="1" si="7"/>
        <v>9</v>
      </c>
      <c r="B29" s="41">
        <v>0</v>
      </c>
      <c r="C29" s="41">
        <f t="shared" ca="1" si="8"/>
        <v>3</v>
      </c>
      <c r="D29" s="41">
        <f t="shared" ca="1" si="9"/>
        <v>5</v>
      </c>
      <c r="E29" s="41">
        <v>5</v>
      </c>
      <c r="F29" s="41">
        <v>0</v>
      </c>
      <c r="G29" s="41">
        <v>1</v>
      </c>
      <c r="H29" s="41">
        <v>8</v>
      </c>
      <c r="J29" s="41" t="s">
        <v>26</v>
      </c>
      <c r="K29" s="41">
        <f t="shared" si="10"/>
        <v>5</v>
      </c>
      <c r="L29" s="41">
        <f t="shared" si="11"/>
        <v>0</v>
      </c>
      <c r="M29" s="41">
        <f t="shared" si="12"/>
        <v>1</v>
      </c>
      <c r="N29" s="41" t="str">
        <f t="shared" si="13"/>
        <v>mm³</v>
      </c>
      <c r="O29" s="41">
        <f t="shared" si="14"/>
        <v>-9</v>
      </c>
      <c r="P29" s="41">
        <f t="shared" si="15"/>
        <v>8</v>
      </c>
      <c r="Q29" s="41" t="str">
        <f t="shared" si="16"/>
        <v>L</v>
      </c>
      <c r="R29" s="41">
        <f t="shared" si="17"/>
        <v>-3</v>
      </c>
      <c r="S29" s="41">
        <f t="shared" si="18"/>
        <v>5</v>
      </c>
      <c r="T29" s="41">
        <f t="shared" si="19"/>
        <v>-6</v>
      </c>
      <c r="V29" s="41">
        <f t="shared" si="20"/>
        <v>5</v>
      </c>
      <c r="W29" s="43" t="s">
        <v>20</v>
      </c>
      <c r="X29" s="41">
        <f t="shared" si="21"/>
        <v>0</v>
      </c>
      <c r="Y29" s="41" t="str">
        <f t="shared" si="22"/>
        <v>mm³</v>
      </c>
      <c r="Z29" s="41" t="s">
        <v>21</v>
      </c>
      <c r="AA29" s="41">
        <f t="shared" si="23"/>
        <v>5</v>
      </c>
      <c r="AB29" s="43" t="s">
        <v>20</v>
      </c>
      <c r="AC29" s="41">
        <f t="shared" si="24"/>
        <v>-6</v>
      </c>
      <c r="AD29" s="41" t="str">
        <f t="shared" si="25"/>
        <v>L</v>
      </c>
      <c r="AF29" s="41">
        <f t="shared" si="26"/>
        <v>5</v>
      </c>
      <c r="AG29" s="41" t="str">
        <f t="shared" si="27"/>
        <v>mm³</v>
      </c>
      <c r="AH29" s="41" t="s">
        <v>21</v>
      </c>
      <c r="AI29" s="41">
        <f t="shared" si="28"/>
        <v>4.9999999999999996E-6</v>
      </c>
      <c r="AJ29" s="41" t="str">
        <f t="shared" si="29"/>
        <v>L</v>
      </c>
      <c r="AL29" s="28" t="s">
        <v>26</v>
      </c>
      <c r="AM29" s="28">
        <f t="shared" si="30"/>
        <v>5</v>
      </c>
      <c r="AN29" s="28" t="str">
        <f t="shared" si="1"/>
        <v>mm³</v>
      </c>
      <c r="AO29" s="28" t="s">
        <v>21</v>
      </c>
      <c r="AP29" s="28">
        <f t="shared" si="2"/>
        <v>5</v>
      </c>
      <c r="AQ29" s="28" t="s">
        <v>34</v>
      </c>
      <c r="AR29" s="20"/>
      <c r="AS29" s="28" t="str">
        <f t="shared" si="3"/>
        <v>L</v>
      </c>
      <c r="AT29" s="34">
        <f t="shared" si="31"/>
        <v>0</v>
      </c>
      <c r="AU29" s="35"/>
      <c r="AV29" s="28">
        <f t="shared" si="4"/>
        <v>5</v>
      </c>
      <c r="AW29" s="28" t="str">
        <f t="shared" si="5"/>
        <v>mm³</v>
      </c>
      <c r="AX29" s="28" t="s">
        <v>21</v>
      </c>
      <c r="AY29" s="21"/>
      <c r="AZ29" s="28" t="str">
        <f t="shared" si="6"/>
        <v>L</v>
      </c>
      <c r="BA29" s="36">
        <f t="shared" si="32"/>
        <v>0</v>
      </c>
    </row>
    <row r="30" spans="1:53" ht="24" customHeight="1" x14ac:dyDescent="0.4">
      <c r="A30" s="41">
        <f t="shared" ca="1" si="7"/>
        <v>3</v>
      </c>
      <c r="B30" s="41">
        <v>0</v>
      </c>
      <c r="C30" s="41">
        <f t="shared" ca="1" si="8"/>
        <v>8</v>
      </c>
      <c r="D30" s="41">
        <f t="shared" ca="1" si="9"/>
        <v>12</v>
      </c>
      <c r="E30" s="41">
        <v>1</v>
      </c>
      <c r="F30" s="41">
        <v>0</v>
      </c>
      <c r="G30" s="41">
        <v>6</v>
      </c>
      <c r="H30" s="41">
        <v>10</v>
      </c>
      <c r="J30" s="41" t="s">
        <v>27</v>
      </c>
      <c r="K30" s="41">
        <f t="shared" si="10"/>
        <v>1</v>
      </c>
      <c r="L30" s="41">
        <f t="shared" si="11"/>
        <v>0</v>
      </c>
      <c r="M30" s="41">
        <f t="shared" si="12"/>
        <v>6</v>
      </c>
      <c r="N30" s="41" t="str">
        <f t="shared" si="13"/>
        <v>cL</v>
      </c>
      <c r="O30" s="41">
        <f t="shared" si="14"/>
        <v>-5</v>
      </c>
      <c r="P30" s="41">
        <f t="shared" si="15"/>
        <v>10</v>
      </c>
      <c r="Q30" s="41" t="str">
        <f t="shared" si="16"/>
        <v>cm³</v>
      </c>
      <c r="R30" s="41">
        <f t="shared" si="17"/>
        <v>-6</v>
      </c>
      <c r="S30" s="41">
        <f t="shared" si="18"/>
        <v>1</v>
      </c>
      <c r="T30" s="41">
        <f t="shared" si="19"/>
        <v>1</v>
      </c>
      <c r="V30" s="41">
        <f t="shared" si="20"/>
        <v>1</v>
      </c>
      <c r="W30" s="43" t="s">
        <v>20</v>
      </c>
      <c r="X30" s="41">
        <f t="shared" si="21"/>
        <v>0</v>
      </c>
      <c r="Y30" s="41" t="str">
        <f t="shared" si="22"/>
        <v>cL</v>
      </c>
      <c r="Z30" s="41" t="s">
        <v>21</v>
      </c>
      <c r="AA30" s="41">
        <f t="shared" si="23"/>
        <v>1</v>
      </c>
      <c r="AB30" s="43" t="s">
        <v>20</v>
      </c>
      <c r="AC30" s="41">
        <f t="shared" si="24"/>
        <v>1</v>
      </c>
      <c r="AD30" s="41" t="str">
        <f t="shared" si="25"/>
        <v>cm³</v>
      </c>
      <c r="AF30" s="41">
        <f t="shared" si="26"/>
        <v>1</v>
      </c>
      <c r="AG30" s="41" t="str">
        <f t="shared" si="27"/>
        <v>cL</v>
      </c>
      <c r="AH30" s="41" t="s">
        <v>21</v>
      </c>
      <c r="AI30" s="41">
        <f t="shared" si="28"/>
        <v>10</v>
      </c>
      <c r="AJ30" s="41" t="str">
        <f t="shared" si="29"/>
        <v>cm³</v>
      </c>
      <c r="AL30" s="28" t="s">
        <v>27</v>
      </c>
      <c r="AM30" s="28">
        <f t="shared" si="30"/>
        <v>1</v>
      </c>
      <c r="AN30" s="28" t="str">
        <f t="shared" si="1"/>
        <v>cL</v>
      </c>
      <c r="AO30" s="28" t="s">
        <v>21</v>
      </c>
      <c r="AP30" s="28">
        <f t="shared" si="2"/>
        <v>1</v>
      </c>
      <c r="AQ30" s="28" t="s">
        <v>34</v>
      </c>
      <c r="AR30" s="20"/>
      <c r="AS30" s="28" t="str">
        <f t="shared" si="3"/>
        <v>cm³</v>
      </c>
      <c r="AT30" s="34">
        <f t="shared" si="31"/>
        <v>0</v>
      </c>
      <c r="AU30" s="35"/>
      <c r="AV30" s="28">
        <f t="shared" si="4"/>
        <v>1</v>
      </c>
      <c r="AW30" s="28" t="str">
        <f t="shared" si="5"/>
        <v>cL</v>
      </c>
      <c r="AX30" s="28" t="s">
        <v>21</v>
      </c>
      <c r="AY30" s="21"/>
      <c r="AZ30" s="28" t="str">
        <f t="shared" si="6"/>
        <v>cm³</v>
      </c>
      <c r="BA30" s="36">
        <f t="shared" si="32"/>
        <v>0</v>
      </c>
    </row>
    <row r="31" spans="1:53" ht="24" customHeight="1" x14ac:dyDescent="0.4">
      <c r="A31" s="41">
        <f t="shared" ca="1" si="7"/>
        <v>8</v>
      </c>
      <c r="B31" s="41">
        <v>0</v>
      </c>
      <c r="C31" s="41">
        <f t="shared" ca="1" si="8"/>
        <v>1</v>
      </c>
      <c r="D31" s="41">
        <f t="shared" ca="1" si="9"/>
        <v>2</v>
      </c>
      <c r="E31" s="41">
        <v>1</v>
      </c>
      <c r="F31" s="41">
        <v>0</v>
      </c>
      <c r="G31" s="41">
        <v>8</v>
      </c>
      <c r="H31" s="41">
        <v>11</v>
      </c>
      <c r="J31" s="41" t="s">
        <v>28</v>
      </c>
      <c r="K31" s="41">
        <f t="shared" si="10"/>
        <v>1</v>
      </c>
      <c r="L31" s="41">
        <f t="shared" si="11"/>
        <v>0</v>
      </c>
      <c r="M31" s="41">
        <f t="shared" si="12"/>
        <v>8</v>
      </c>
      <c r="N31" s="41" t="str">
        <f t="shared" si="13"/>
        <v>L</v>
      </c>
      <c r="O31" s="41">
        <f t="shared" si="14"/>
        <v>-3</v>
      </c>
      <c r="P31" s="41">
        <f t="shared" si="15"/>
        <v>11</v>
      </c>
      <c r="Q31" s="41" t="str">
        <f t="shared" si="16"/>
        <v>dm³</v>
      </c>
      <c r="R31" s="41">
        <f t="shared" si="17"/>
        <v>-3</v>
      </c>
      <c r="S31" s="41">
        <f t="shared" si="18"/>
        <v>1</v>
      </c>
      <c r="T31" s="41">
        <f t="shared" si="19"/>
        <v>0</v>
      </c>
      <c r="V31" s="41">
        <f t="shared" si="20"/>
        <v>1</v>
      </c>
      <c r="W31" s="43" t="s">
        <v>20</v>
      </c>
      <c r="X31" s="41">
        <f t="shared" si="21"/>
        <v>0</v>
      </c>
      <c r="Y31" s="41" t="str">
        <f t="shared" si="22"/>
        <v>L</v>
      </c>
      <c r="Z31" s="41" t="s">
        <v>21</v>
      </c>
      <c r="AA31" s="41">
        <f t="shared" si="23"/>
        <v>1</v>
      </c>
      <c r="AB31" s="43" t="s">
        <v>20</v>
      </c>
      <c r="AC31" s="41">
        <f t="shared" si="24"/>
        <v>0</v>
      </c>
      <c r="AD31" s="41" t="str">
        <f t="shared" si="25"/>
        <v>dm³</v>
      </c>
      <c r="AF31" s="41">
        <f t="shared" si="26"/>
        <v>1</v>
      </c>
      <c r="AG31" s="41" t="str">
        <f t="shared" si="27"/>
        <v>L</v>
      </c>
      <c r="AH31" s="41" t="s">
        <v>21</v>
      </c>
      <c r="AI31" s="41">
        <f t="shared" si="28"/>
        <v>1</v>
      </c>
      <c r="AJ31" s="41" t="str">
        <f t="shared" si="29"/>
        <v>dm³</v>
      </c>
      <c r="AL31" s="28" t="s">
        <v>28</v>
      </c>
      <c r="AM31" s="28">
        <f t="shared" si="30"/>
        <v>1</v>
      </c>
      <c r="AN31" s="28" t="str">
        <f t="shared" si="1"/>
        <v>L</v>
      </c>
      <c r="AO31" s="28" t="s">
        <v>21</v>
      </c>
      <c r="AP31" s="28">
        <f t="shared" si="2"/>
        <v>1</v>
      </c>
      <c r="AQ31" s="28" t="s">
        <v>34</v>
      </c>
      <c r="AR31" s="20"/>
      <c r="AS31" s="28" t="str">
        <f t="shared" si="3"/>
        <v>dm³</v>
      </c>
      <c r="AT31" s="34">
        <f t="shared" si="31"/>
        <v>2</v>
      </c>
      <c r="AU31" s="35"/>
      <c r="AV31" s="28">
        <f t="shared" si="4"/>
        <v>1</v>
      </c>
      <c r="AW31" s="28" t="str">
        <f t="shared" si="5"/>
        <v>L</v>
      </c>
      <c r="AX31" s="28" t="s">
        <v>21</v>
      </c>
      <c r="AY31" s="21"/>
      <c r="AZ31" s="28" t="str">
        <f t="shared" si="6"/>
        <v>dm³</v>
      </c>
      <c r="BA31" s="36">
        <f t="shared" si="32"/>
        <v>0</v>
      </c>
    </row>
    <row r="32" spans="1:53" ht="24" customHeight="1" x14ac:dyDescent="0.4">
      <c r="A32" s="41">
        <f t="shared" ca="1" si="7"/>
        <v>4</v>
      </c>
      <c r="B32" s="41">
        <v>0</v>
      </c>
      <c r="C32" s="41">
        <f t="shared" ca="1" si="8"/>
        <v>1</v>
      </c>
      <c r="D32" s="41">
        <f t="shared" ca="1" si="9"/>
        <v>8</v>
      </c>
      <c r="E32" s="41">
        <v>2</v>
      </c>
      <c r="F32" s="41">
        <v>0</v>
      </c>
      <c r="G32" s="41">
        <v>1</v>
      </c>
      <c r="H32" s="41">
        <v>6</v>
      </c>
      <c r="J32" s="41" t="s">
        <v>29</v>
      </c>
      <c r="K32" s="41">
        <f t="shared" si="10"/>
        <v>2</v>
      </c>
      <c r="L32" s="41">
        <f t="shared" si="11"/>
        <v>0</v>
      </c>
      <c r="M32" s="41">
        <f t="shared" si="12"/>
        <v>1</v>
      </c>
      <c r="N32" s="41" t="str">
        <f t="shared" si="13"/>
        <v>mm³</v>
      </c>
      <c r="O32" s="41">
        <f t="shared" si="14"/>
        <v>-9</v>
      </c>
      <c r="P32" s="41">
        <f t="shared" si="15"/>
        <v>6</v>
      </c>
      <c r="Q32" s="41" t="str">
        <f t="shared" si="16"/>
        <v>cL</v>
      </c>
      <c r="R32" s="41">
        <f t="shared" si="17"/>
        <v>-5</v>
      </c>
      <c r="S32" s="41">
        <f t="shared" si="18"/>
        <v>2</v>
      </c>
      <c r="T32" s="41">
        <f t="shared" si="19"/>
        <v>-4</v>
      </c>
      <c r="V32" s="41">
        <f t="shared" si="20"/>
        <v>2</v>
      </c>
      <c r="W32" s="43" t="s">
        <v>20</v>
      </c>
      <c r="X32" s="41">
        <f t="shared" si="21"/>
        <v>0</v>
      </c>
      <c r="Y32" s="41" t="str">
        <f t="shared" si="22"/>
        <v>mm³</v>
      </c>
      <c r="Z32" s="41" t="s">
        <v>21</v>
      </c>
      <c r="AA32" s="41">
        <f t="shared" si="23"/>
        <v>2</v>
      </c>
      <c r="AB32" s="43" t="s">
        <v>20</v>
      </c>
      <c r="AC32" s="41">
        <f t="shared" si="24"/>
        <v>-4</v>
      </c>
      <c r="AD32" s="41" t="str">
        <f t="shared" si="25"/>
        <v>cL</v>
      </c>
      <c r="AF32" s="41">
        <f t="shared" si="26"/>
        <v>2</v>
      </c>
      <c r="AG32" s="41" t="str">
        <f t="shared" si="27"/>
        <v>mm³</v>
      </c>
      <c r="AH32" s="41" t="s">
        <v>21</v>
      </c>
      <c r="AI32" s="41">
        <f t="shared" si="28"/>
        <v>2.0000000000000001E-4</v>
      </c>
      <c r="AJ32" s="41" t="str">
        <f t="shared" si="29"/>
        <v>cL</v>
      </c>
      <c r="AL32" s="28" t="s">
        <v>29</v>
      </c>
      <c r="AM32" s="28">
        <f t="shared" si="30"/>
        <v>2</v>
      </c>
      <c r="AN32" s="28" t="str">
        <f t="shared" si="1"/>
        <v>mm³</v>
      </c>
      <c r="AO32" s="28" t="s">
        <v>21</v>
      </c>
      <c r="AP32" s="28">
        <f t="shared" si="2"/>
        <v>2</v>
      </c>
      <c r="AQ32" s="28" t="s">
        <v>34</v>
      </c>
      <c r="AR32" s="20"/>
      <c r="AS32" s="28" t="str">
        <f t="shared" si="3"/>
        <v>cL</v>
      </c>
      <c r="AT32" s="34">
        <f t="shared" si="31"/>
        <v>0</v>
      </c>
      <c r="AU32" s="35"/>
      <c r="AV32" s="28">
        <f t="shared" si="4"/>
        <v>2</v>
      </c>
      <c r="AW32" s="28" t="str">
        <f t="shared" si="5"/>
        <v>mm³</v>
      </c>
      <c r="AX32" s="28" t="s">
        <v>21</v>
      </c>
      <c r="AY32" s="21"/>
      <c r="AZ32" s="28" t="str">
        <f t="shared" si="6"/>
        <v>cL</v>
      </c>
      <c r="BA32" s="36">
        <f t="shared" si="32"/>
        <v>0</v>
      </c>
    </row>
    <row r="33" spans="1:53" ht="24" customHeight="1" x14ac:dyDescent="0.4">
      <c r="A33" s="41">
        <f t="shared" ca="1" si="7"/>
        <v>7</v>
      </c>
      <c r="B33" s="41">
        <v>0</v>
      </c>
      <c r="C33" s="41">
        <f t="shared" ca="1" si="8"/>
        <v>1</v>
      </c>
      <c r="D33" s="41">
        <f t="shared" ca="1" si="9"/>
        <v>3</v>
      </c>
      <c r="E33" s="41">
        <v>5</v>
      </c>
      <c r="F33" s="41">
        <v>0</v>
      </c>
      <c r="G33" s="41">
        <v>3</v>
      </c>
      <c r="H33" s="41">
        <v>6</v>
      </c>
      <c r="J33" s="41" t="s">
        <v>30</v>
      </c>
      <c r="K33" s="41">
        <f t="shared" si="10"/>
        <v>5</v>
      </c>
      <c r="L33" s="41">
        <f t="shared" si="11"/>
        <v>0</v>
      </c>
      <c r="M33" s="41">
        <f t="shared" si="12"/>
        <v>3</v>
      </c>
      <c r="N33" s="41" t="str">
        <f t="shared" si="13"/>
        <v>dm³</v>
      </c>
      <c r="O33" s="41">
        <f t="shared" si="14"/>
        <v>-3</v>
      </c>
      <c r="P33" s="41">
        <f t="shared" si="15"/>
        <v>6</v>
      </c>
      <c r="Q33" s="41" t="str">
        <f t="shared" si="16"/>
        <v>cL</v>
      </c>
      <c r="R33" s="41">
        <f t="shared" si="17"/>
        <v>-5</v>
      </c>
      <c r="S33" s="41">
        <f t="shared" si="18"/>
        <v>5</v>
      </c>
      <c r="T33" s="41">
        <f t="shared" si="19"/>
        <v>2</v>
      </c>
      <c r="V33" s="41">
        <f t="shared" si="20"/>
        <v>5</v>
      </c>
      <c r="W33" s="43" t="s">
        <v>20</v>
      </c>
      <c r="X33" s="41">
        <f t="shared" si="21"/>
        <v>0</v>
      </c>
      <c r="Y33" s="41" t="str">
        <f t="shared" si="22"/>
        <v>dm³</v>
      </c>
      <c r="Z33" s="41" t="s">
        <v>21</v>
      </c>
      <c r="AA33" s="41">
        <f t="shared" si="23"/>
        <v>5</v>
      </c>
      <c r="AB33" s="43" t="s">
        <v>20</v>
      </c>
      <c r="AC33" s="41">
        <f t="shared" si="24"/>
        <v>2</v>
      </c>
      <c r="AD33" s="41" t="str">
        <f t="shared" si="25"/>
        <v>cL</v>
      </c>
      <c r="AF33" s="41">
        <f t="shared" si="26"/>
        <v>5</v>
      </c>
      <c r="AG33" s="41" t="str">
        <f t="shared" si="27"/>
        <v>dm³</v>
      </c>
      <c r="AH33" s="41" t="s">
        <v>21</v>
      </c>
      <c r="AI33" s="41">
        <f t="shared" si="28"/>
        <v>500</v>
      </c>
      <c r="AJ33" s="41" t="str">
        <f t="shared" si="29"/>
        <v>cL</v>
      </c>
      <c r="AL33" s="28" t="s">
        <v>30</v>
      </c>
      <c r="AM33" s="28">
        <f t="shared" si="30"/>
        <v>5</v>
      </c>
      <c r="AN33" s="28" t="str">
        <f t="shared" si="1"/>
        <v>dm³</v>
      </c>
      <c r="AO33" s="28" t="s">
        <v>21</v>
      </c>
      <c r="AP33" s="28">
        <f t="shared" si="2"/>
        <v>5</v>
      </c>
      <c r="AQ33" s="28" t="s">
        <v>34</v>
      </c>
      <c r="AR33" s="20"/>
      <c r="AS33" s="28" t="str">
        <f t="shared" si="3"/>
        <v>cL</v>
      </c>
      <c r="AT33" s="34">
        <f t="shared" si="31"/>
        <v>0</v>
      </c>
      <c r="AU33" s="35"/>
      <c r="AV33" s="28">
        <f t="shared" si="4"/>
        <v>5</v>
      </c>
      <c r="AW33" s="28" t="str">
        <f t="shared" si="5"/>
        <v>dm³</v>
      </c>
      <c r="AX33" s="28" t="s">
        <v>21</v>
      </c>
      <c r="AY33" s="21"/>
      <c r="AZ33" s="28" t="str">
        <f t="shared" si="6"/>
        <v>cL</v>
      </c>
      <c r="BA33" s="36">
        <f t="shared" si="32"/>
        <v>0</v>
      </c>
    </row>
    <row r="34" spans="1:53" ht="8.25" customHeight="1" x14ac:dyDescent="0.35">
      <c r="AL34" s="32"/>
      <c r="AM34" s="32"/>
      <c r="AN34" s="32"/>
      <c r="AO34" s="32"/>
      <c r="AP34" s="32"/>
      <c r="AQ34" s="32"/>
      <c r="AR34" s="29"/>
      <c r="AS34" s="32"/>
      <c r="AT34" s="33"/>
      <c r="AU34" s="32"/>
      <c r="AV34" s="32"/>
      <c r="AW34" s="32"/>
      <c r="AX34" s="32"/>
      <c r="AY34" s="32"/>
      <c r="AZ34" s="32"/>
      <c r="BA34" s="32"/>
    </row>
    <row r="35" spans="1:53" ht="20" x14ac:dyDescent="0.4">
      <c r="AL35" s="28" t="s">
        <v>35</v>
      </c>
      <c r="AM35" s="32"/>
      <c r="AN35" s="32"/>
      <c r="AO35" s="32"/>
      <c r="AP35" s="32"/>
      <c r="AQ35" s="32"/>
      <c r="AR35" s="29"/>
      <c r="AS35" s="32"/>
      <c r="AT35" s="37">
        <f>COUNTIF(AT24:AT33,2)</f>
        <v>2</v>
      </c>
      <c r="AU35" s="32"/>
      <c r="AV35" s="32"/>
      <c r="AW35" s="32"/>
      <c r="AX35" s="32"/>
      <c r="AY35" s="32"/>
      <c r="AZ35" s="32"/>
      <c r="BA35" s="37">
        <f>COUNTIF(BA24:BA33,2)</f>
        <v>0</v>
      </c>
    </row>
    <row r="36" spans="1:53" x14ac:dyDescent="0.35">
      <c r="AL36" s="32"/>
      <c r="AM36" s="32"/>
      <c r="AN36" s="32"/>
      <c r="AO36" s="32"/>
      <c r="AP36" s="32"/>
      <c r="AQ36" s="32"/>
      <c r="AR36" s="29"/>
      <c r="AS36" s="32"/>
      <c r="AT36" s="33"/>
      <c r="AU36" s="32"/>
      <c r="AV36" s="32"/>
      <c r="AW36" s="32"/>
      <c r="AX36" s="32"/>
      <c r="AY36" s="32"/>
      <c r="AZ36" s="32"/>
      <c r="BA36" s="32"/>
    </row>
    <row r="37" spans="1:53" x14ac:dyDescent="0.35">
      <c r="AL37" s="32"/>
      <c r="AM37" s="32"/>
      <c r="AN37" s="32"/>
      <c r="AO37" s="32"/>
      <c r="AP37" s="32"/>
      <c r="AQ37" s="32"/>
      <c r="AR37" s="29"/>
      <c r="AS37" s="32"/>
      <c r="AT37" s="33"/>
      <c r="AU37" s="32"/>
      <c r="AV37" s="32"/>
      <c r="AW37" s="32"/>
      <c r="AX37" s="32"/>
      <c r="AY37" s="32"/>
      <c r="AZ37" s="32"/>
      <c r="BA37" s="32"/>
    </row>
    <row r="38" spans="1:53" x14ac:dyDescent="0.35">
      <c r="AL38" s="32"/>
      <c r="AM38" s="32"/>
      <c r="AN38" s="32"/>
      <c r="AO38" s="32"/>
      <c r="AP38" s="32"/>
      <c r="AQ38" s="32"/>
      <c r="AR38" s="29"/>
      <c r="AS38" s="32"/>
      <c r="AT38" s="33"/>
      <c r="AU38" s="32"/>
      <c r="AV38" s="32"/>
      <c r="AW38" s="32"/>
      <c r="AX38" s="32"/>
      <c r="AY38" s="32"/>
      <c r="AZ38" s="32"/>
      <c r="BA38" s="32"/>
    </row>
    <row r="39" spans="1:53" s="26" customFormat="1" ht="21" x14ac:dyDescent="0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L39" s="28"/>
      <c r="AM39" s="28"/>
      <c r="AN39" s="28" t="s">
        <v>36</v>
      </c>
      <c r="AO39" s="28"/>
      <c r="AP39" s="28"/>
      <c r="AQ39" s="28"/>
      <c r="AR39" s="29"/>
      <c r="AS39" s="28"/>
      <c r="AT39" s="30"/>
      <c r="AU39" s="28"/>
      <c r="AV39" s="28"/>
      <c r="AW39" s="28"/>
      <c r="AX39" s="28"/>
      <c r="AY39" s="28"/>
      <c r="AZ39" s="28"/>
      <c r="BA39" s="28"/>
    </row>
    <row r="40" spans="1:53" x14ac:dyDescent="0.35">
      <c r="AL40" s="32"/>
      <c r="AM40" s="32"/>
      <c r="AN40" s="32"/>
      <c r="AO40" s="32"/>
      <c r="AP40" s="32"/>
      <c r="AQ40" s="32"/>
      <c r="AR40" s="29"/>
      <c r="AS40" s="32"/>
      <c r="AT40" s="33"/>
      <c r="AU40" s="32"/>
      <c r="AV40" s="32"/>
      <c r="AW40" s="32"/>
      <c r="AX40" s="32"/>
      <c r="AY40" s="32"/>
      <c r="AZ40" s="32"/>
      <c r="BA40" s="32"/>
    </row>
    <row r="41" spans="1:53" x14ac:dyDescent="0.35">
      <c r="AL41" s="32"/>
      <c r="AM41" s="32"/>
      <c r="AN41" s="32"/>
      <c r="AO41" s="32"/>
      <c r="AP41" s="32"/>
      <c r="AQ41" s="32"/>
      <c r="AR41" s="29"/>
      <c r="AS41" s="32"/>
      <c r="AT41" s="33"/>
      <c r="AU41" s="32"/>
      <c r="AV41" s="32"/>
      <c r="AW41" s="32"/>
      <c r="AX41" s="32"/>
      <c r="AY41" s="32"/>
      <c r="AZ41" s="32"/>
      <c r="BA41" s="32"/>
    </row>
    <row r="42" spans="1:53" ht="5.25" customHeight="1" x14ac:dyDescent="0.35">
      <c r="AL42" s="32"/>
      <c r="AM42" s="32"/>
      <c r="AN42" s="32"/>
      <c r="AO42" s="32"/>
      <c r="AP42" s="32"/>
      <c r="AQ42" s="32"/>
      <c r="AR42" s="29"/>
      <c r="AS42" s="32"/>
      <c r="AT42" s="33"/>
      <c r="AU42" s="32"/>
      <c r="AV42" s="32"/>
      <c r="AW42" s="32"/>
      <c r="AX42" s="32"/>
      <c r="AY42" s="32"/>
      <c r="AZ42" s="32"/>
      <c r="BA42" s="32"/>
    </row>
    <row r="43" spans="1:53" x14ac:dyDescent="0.35">
      <c r="AL43" s="32"/>
      <c r="AM43" s="32"/>
      <c r="AN43" s="32"/>
      <c r="AO43" s="32"/>
      <c r="AP43" s="32"/>
      <c r="AQ43" s="32"/>
      <c r="AR43" s="29"/>
      <c r="AS43" s="32"/>
      <c r="AT43" s="33"/>
      <c r="AU43" s="32"/>
      <c r="AV43" s="32"/>
      <c r="AW43" s="32"/>
      <c r="AX43" s="32"/>
      <c r="AY43" s="32"/>
      <c r="AZ43" s="32"/>
      <c r="BA43" s="32"/>
    </row>
    <row r="44" spans="1:53" x14ac:dyDescent="0.35">
      <c r="AL44" s="32"/>
      <c r="AM44" s="32"/>
      <c r="AN44" s="32"/>
      <c r="AO44" s="32"/>
      <c r="AP44" s="32"/>
      <c r="AQ44" s="32"/>
      <c r="AR44" s="29"/>
      <c r="AS44" s="32"/>
      <c r="AT44" s="33"/>
      <c r="AU44" s="32"/>
      <c r="AV44" s="32"/>
      <c r="AW44" s="32"/>
      <c r="AX44" s="32"/>
      <c r="AY44" s="32"/>
      <c r="AZ44" s="32"/>
      <c r="BA44" s="32"/>
    </row>
    <row r="45" spans="1:53" s="26" customFormat="1" ht="21" x14ac:dyDescent="0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L45" s="28"/>
      <c r="AM45" s="28"/>
      <c r="AN45" s="28" t="s">
        <v>37</v>
      </c>
      <c r="AO45" s="28"/>
      <c r="AP45" s="28"/>
      <c r="AQ45" s="28"/>
      <c r="AR45" s="29"/>
      <c r="AS45" s="28"/>
      <c r="AT45" s="30"/>
      <c r="AU45" s="28"/>
      <c r="AV45" s="28"/>
      <c r="AW45" s="28"/>
      <c r="AX45" s="28"/>
      <c r="AY45" s="28"/>
      <c r="AZ45" s="28"/>
      <c r="BA45" s="28"/>
    </row>
    <row r="46" spans="1:53" x14ac:dyDescent="0.35">
      <c r="AL46" s="32"/>
      <c r="AM46" s="32"/>
      <c r="AN46" s="32"/>
      <c r="AO46" s="32"/>
      <c r="AP46" s="32"/>
      <c r="AQ46" s="32"/>
      <c r="AR46" s="29"/>
      <c r="AS46" s="32"/>
      <c r="AT46" s="33"/>
      <c r="AU46" s="32"/>
      <c r="AV46" s="32"/>
      <c r="AW46" s="32"/>
      <c r="AX46" s="32"/>
      <c r="AY46" s="32"/>
      <c r="AZ46" s="32"/>
      <c r="BA46" s="32"/>
    </row>
    <row r="47" spans="1:53" x14ac:dyDescent="0.35">
      <c r="AL47" s="32"/>
      <c r="AM47" s="32"/>
      <c r="AN47" s="32"/>
      <c r="AO47" s="32"/>
      <c r="AP47" s="32"/>
      <c r="AQ47" s="32"/>
      <c r="AR47" s="29"/>
      <c r="AS47" s="32"/>
      <c r="AT47" s="33"/>
      <c r="AU47" s="32"/>
      <c r="AV47" s="32"/>
      <c r="AW47" s="32"/>
      <c r="AX47" s="32"/>
      <c r="AY47" s="32"/>
      <c r="AZ47" s="32"/>
      <c r="BA47" s="32"/>
    </row>
    <row r="49" spans="1:51" s="38" customFormat="1" ht="21" x14ac:dyDescent="0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L49" s="38" t="s">
        <v>39</v>
      </c>
      <c r="AR49" s="39"/>
      <c r="AT49" s="40"/>
    </row>
    <row r="50" spans="1:51" s="38" customFormat="1" ht="21" x14ac:dyDescent="0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L50" s="38" t="s">
        <v>54</v>
      </c>
      <c r="AR50" s="39"/>
      <c r="AT50" s="40"/>
    </row>
    <row r="51" spans="1:51" s="38" customFormat="1" ht="21" x14ac:dyDescent="0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L51" s="38" t="s">
        <v>55</v>
      </c>
      <c r="AR51" s="39"/>
      <c r="AT51" s="40"/>
      <c r="AY51" s="1"/>
    </row>
    <row r="52" spans="1:51" x14ac:dyDescent="0.35">
      <c r="AL52" s="45" t="s">
        <v>56</v>
      </c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</row>
  </sheetData>
  <sheetProtection password="9825" sheet="1" objects="1" scenarios="1" selectLockedCells="1"/>
  <mergeCells count="1">
    <mergeCell ref="AL52:AY52"/>
  </mergeCells>
  <conditionalFormatting sqref="AT24:AU3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T24:AU33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T36:AU51 AU35 AT1:AU34 AT53:AU1048576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BA36:BA1048576 BA1:BA34"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L52" r:id="rId1" display="http://creativecommons.org/licenses/by-nc-sa/4.0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Afstand</vt:lpstr>
      <vt:lpstr>Oppervlakte</vt:lpstr>
      <vt:lpstr>Volume zonder Liter</vt:lpstr>
      <vt:lpstr>Volume met Liter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van Doremalen</dc:creator>
  <cp:lastModifiedBy>Dianne Vredenburg-Maasdijk</cp:lastModifiedBy>
  <dcterms:created xsi:type="dcterms:W3CDTF">2012-09-02T14:13:59Z</dcterms:created>
  <dcterms:modified xsi:type="dcterms:W3CDTF">2015-11-05T04:48:29Z</dcterms:modified>
</cp:coreProperties>
</file>